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oniwe\AppData\Local\Microsoft\Windows\INetCache\Content.Outlook\P189T5NB\"/>
    </mc:Choice>
  </mc:AlternateContent>
  <bookViews>
    <workbookView xWindow="0" yWindow="0" windowWidth="19200" windowHeight="6610"/>
  </bookViews>
  <sheets>
    <sheet name="Sheet1" sheetId="1" r:id="rId1"/>
  </sheets>
  <definedNames>
    <definedName name="_xlnm.Print_Area" localSheetId="0">Sheet1!$A$1:$E$1970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86" i="1" l="1"/>
  <c r="E282" i="1"/>
  <c r="E288" i="1" s="1"/>
  <c r="E1948" i="1" l="1"/>
  <c r="E1926" i="1"/>
  <c r="E1922" i="1"/>
  <c r="E1952" i="1" l="1"/>
  <c r="E1950" i="1"/>
  <c r="E1924" i="1"/>
  <c r="E1928" i="1" s="1"/>
  <c r="E1963" i="1" s="1"/>
  <c r="E1954" i="1" l="1"/>
  <c r="E1964" i="1" s="1"/>
  <c r="E1016" i="1"/>
  <c r="E1012" i="1" l="1"/>
  <c r="E1874" i="1"/>
  <c r="E1872" i="1"/>
  <c r="E1900" i="1"/>
  <c r="E1896" i="1"/>
  <c r="E1892" i="1"/>
  <c r="E1888" i="1"/>
  <c r="E1886" i="1"/>
  <c r="E1880" i="1"/>
  <c r="E1876" i="1"/>
  <c r="E1859" i="1"/>
  <c r="E1855" i="1"/>
  <c r="E1849" i="1"/>
  <c r="E1845" i="1"/>
  <c r="E1843" i="1"/>
  <c r="E1809" i="1"/>
  <c r="E752" i="1"/>
  <c r="E745" i="1"/>
  <c r="E1902" i="1" l="1"/>
  <c r="E1962" i="1" s="1"/>
  <c r="E1315" i="1"/>
  <c r="E994" i="1" l="1"/>
  <c r="E990" i="1"/>
  <c r="E986" i="1"/>
  <c r="E982" i="1"/>
  <c r="E978" i="1"/>
  <c r="E1803" i="1" l="1"/>
  <c r="E1800" i="1"/>
  <c r="E1794" i="1"/>
  <c r="E1787" i="1"/>
  <c r="E1761" i="1"/>
  <c r="E1753" i="1"/>
  <c r="E1751" i="1"/>
  <c r="E1743" i="1"/>
  <c r="E1741" i="1"/>
  <c r="E1739" i="1"/>
  <c r="E1729" i="1"/>
  <c r="E1727" i="1"/>
  <c r="E1721" i="1"/>
  <c r="E1719" i="1"/>
  <c r="E1717" i="1"/>
  <c r="E1715" i="1"/>
  <c r="E1711" i="1"/>
  <c r="E1707" i="1"/>
  <c r="E1701" i="1"/>
  <c r="E1698" i="1"/>
  <c r="E1688" i="1"/>
  <c r="E1686" i="1"/>
  <c r="E1682" i="1"/>
  <c r="E1680" i="1"/>
  <c r="E1676" i="1"/>
  <c r="E1674" i="1"/>
  <c r="E1670" i="1"/>
  <c r="E1668" i="1"/>
  <c r="E1660" i="1"/>
  <c r="E1658" i="1"/>
  <c r="E1654" i="1"/>
  <c r="E1652" i="1"/>
  <c r="E1646" i="1"/>
  <c r="E1644" i="1"/>
  <c r="E1640" i="1"/>
  <c r="E1638" i="1"/>
  <c r="E1636" i="1"/>
  <c r="E1634" i="1"/>
  <c r="E1628" i="1"/>
  <c r="E1625" i="1"/>
  <c r="E1623" i="1"/>
  <c r="E1618" i="1"/>
  <c r="E1616" i="1"/>
  <c r="E1614" i="1"/>
  <c r="E1606" i="1"/>
  <c r="E1604" i="1"/>
  <c r="E1602" i="1"/>
  <c r="E1600" i="1"/>
  <c r="E1596" i="1"/>
  <c r="E1594" i="1"/>
  <c r="E1590" i="1"/>
  <c r="E1588" i="1"/>
  <c r="E1584" i="1"/>
  <c r="E1582" i="1"/>
  <c r="E1574" i="1"/>
  <c r="E1572" i="1"/>
  <c r="E1570" i="1"/>
  <c r="E1564" i="1"/>
  <c r="E1562" i="1"/>
  <c r="E1558" i="1"/>
  <c r="E1556" i="1"/>
  <c r="E1550" i="1"/>
  <c r="E1548" i="1"/>
  <c r="E1542" i="1"/>
  <c r="E1540" i="1"/>
  <c r="E1532" i="1"/>
  <c r="E1528" i="1"/>
  <c r="E1526" i="1"/>
  <c r="E1522" i="1"/>
  <c r="E1520" i="1"/>
  <c r="E1512" i="1"/>
  <c r="E1510" i="1"/>
  <c r="E1504" i="1"/>
  <c r="E1502" i="1"/>
  <c r="E1469" i="1"/>
  <c r="E1466" i="1"/>
  <c r="E1464" i="1"/>
  <c r="E1462" i="1"/>
  <c r="E1460" i="1"/>
  <c r="E1458" i="1"/>
  <c r="E1456" i="1"/>
  <c r="E1449" i="1"/>
  <c r="E1447" i="1"/>
  <c r="E1445" i="1"/>
  <c r="E1443" i="1"/>
  <c r="E1440" i="1"/>
  <c r="E1438" i="1"/>
  <c r="E1436" i="1"/>
  <c r="E1434" i="1"/>
  <c r="E1432" i="1"/>
  <c r="E1430" i="1"/>
  <c r="E1428" i="1"/>
  <c r="E1424" i="1"/>
  <c r="E1422" i="1"/>
  <c r="E1420" i="1"/>
  <c r="E1418" i="1"/>
  <c r="E1416" i="1"/>
  <c r="E1414" i="1"/>
  <c r="E1410" i="1"/>
  <c r="E1408" i="1"/>
  <c r="E1400" i="1"/>
  <c r="E1397" i="1"/>
  <c r="E1394" i="1"/>
  <c r="E1392" i="1"/>
  <c r="E1390" i="1"/>
  <c r="E1388" i="1"/>
  <c r="E1386" i="1"/>
  <c r="E1382" i="1"/>
  <c r="E1380" i="1"/>
  <c r="E1369" i="1"/>
  <c r="E1367" i="1"/>
  <c r="E1363" i="1"/>
  <c r="E1359" i="1"/>
  <c r="E1355" i="1"/>
  <c r="E1351" i="1"/>
  <c r="E1349" i="1"/>
  <c r="E1347" i="1"/>
  <c r="E1345" i="1"/>
  <c r="E1343" i="1"/>
  <c r="E1341" i="1"/>
  <c r="E1339" i="1"/>
  <c r="E1337" i="1"/>
  <c r="E1333" i="1"/>
  <c r="E1331" i="1"/>
  <c r="E1329" i="1"/>
  <c r="E1327" i="1"/>
  <c r="E1323" i="1"/>
  <c r="E1319" i="1"/>
  <c r="E1317" i="1"/>
  <c r="E1313" i="1"/>
  <c r="E1311" i="1"/>
  <c r="E1309" i="1"/>
  <c r="E1307" i="1"/>
  <c r="E1305" i="1"/>
  <c r="E1303" i="1"/>
  <c r="E1089" i="1"/>
  <c r="E1091" i="1" s="1"/>
  <c r="E1065" i="1"/>
  <c r="E1063" i="1"/>
  <c r="E1057" i="1"/>
  <c r="E1055" i="1"/>
  <c r="E1008" i="1"/>
  <c r="E1002" i="1"/>
  <c r="E998" i="1"/>
  <c r="E934" i="1"/>
  <c r="E930" i="1"/>
  <c r="E926" i="1"/>
  <c r="E920" i="1"/>
  <c r="E918" i="1"/>
  <c r="E854" i="1"/>
  <c r="E850" i="1"/>
  <c r="E844" i="1"/>
  <c r="E816" i="1"/>
  <c r="E812" i="1"/>
  <c r="E807" i="1"/>
  <c r="E770" i="1"/>
  <c r="E766" i="1"/>
  <c r="E764" i="1"/>
  <c r="E758" i="1"/>
  <c r="E695" i="1"/>
  <c r="E697" i="1" s="1"/>
  <c r="E644" i="1"/>
  <c r="E642" i="1"/>
  <c r="E636" i="1"/>
  <c r="E607" i="1"/>
  <c r="E602" i="1"/>
  <c r="E598" i="1"/>
  <c r="E594" i="1"/>
  <c r="E592" i="1"/>
  <c r="E588" i="1"/>
  <c r="E586" i="1"/>
  <c r="E522" i="1"/>
  <c r="E518" i="1"/>
  <c r="E512" i="1"/>
  <c r="E439" i="1"/>
  <c r="E435" i="1"/>
  <c r="E433" i="1"/>
  <c r="E427" i="1"/>
  <c r="E422" i="1"/>
  <c r="E418" i="1"/>
  <c r="E413" i="1"/>
  <c r="E411" i="1"/>
  <c r="E405" i="1"/>
  <c r="E401" i="1"/>
  <c r="E395" i="1"/>
  <c r="E390" i="1"/>
  <c r="E386" i="1"/>
  <c r="E382" i="1"/>
  <c r="E377" i="1"/>
  <c r="E374" i="1"/>
  <c r="E370" i="1"/>
  <c r="E366" i="1"/>
  <c r="E364" i="1"/>
  <c r="E360" i="1"/>
  <c r="E358" i="1"/>
  <c r="E352" i="1"/>
  <c r="E252" i="1"/>
  <c r="E250" i="1"/>
  <c r="E247" i="1"/>
  <c r="E245" i="1"/>
  <c r="E243" i="1"/>
  <c r="E241" i="1"/>
  <c r="E239" i="1"/>
  <c r="E237" i="1"/>
  <c r="E235" i="1"/>
  <c r="E233" i="1"/>
  <c r="E231" i="1"/>
  <c r="E229" i="1"/>
  <c r="E227" i="1"/>
  <c r="E225" i="1"/>
  <c r="E223" i="1"/>
  <c r="E219" i="1"/>
  <c r="E217" i="1"/>
  <c r="E215" i="1"/>
  <c r="E213" i="1"/>
  <c r="E211" i="1"/>
  <c r="E209" i="1"/>
  <c r="E207" i="1"/>
  <c r="E205" i="1"/>
  <c r="E203" i="1"/>
  <c r="E199" i="1"/>
  <c r="E197" i="1"/>
  <c r="E195" i="1"/>
  <c r="E193" i="1"/>
  <c r="E189" i="1"/>
  <c r="E183" i="1"/>
  <c r="E181" i="1"/>
  <c r="E179" i="1"/>
  <c r="E177" i="1"/>
  <c r="E171" i="1"/>
  <c r="E169" i="1"/>
  <c r="E166" i="1"/>
  <c r="E164" i="1"/>
  <c r="E162" i="1"/>
  <c r="E160" i="1"/>
  <c r="E158" i="1"/>
  <c r="E156" i="1"/>
  <c r="E154" i="1"/>
  <c r="E152" i="1"/>
  <c r="E150" i="1"/>
  <c r="E148" i="1"/>
  <c r="E146" i="1"/>
  <c r="E144" i="1"/>
  <c r="E142" i="1"/>
  <c r="E138" i="1"/>
  <c r="E136" i="1"/>
  <c r="E134" i="1"/>
  <c r="E132" i="1"/>
  <c r="E130" i="1"/>
  <c r="E128" i="1"/>
  <c r="E126" i="1"/>
  <c r="E124" i="1"/>
  <c r="E122" i="1"/>
  <c r="E118" i="1"/>
  <c r="E116" i="1"/>
  <c r="E114" i="1"/>
  <c r="E112" i="1"/>
  <c r="E108" i="1"/>
  <c r="E102" i="1"/>
  <c r="E100" i="1"/>
  <c r="E98" i="1"/>
  <c r="E96" i="1"/>
  <c r="E90" i="1"/>
  <c r="E88" i="1"/>
  <c r="E85" i="1"/>
  <c r="E83" i="1"/>
  <c r="E81" i="1"/>
  <c r="E79" i="1"/>
  <c r="E77" i="1"/>
  <c r="E73" i="1"/>
  <c r="E71" i="1"/>
  <c r="E69" i="1"/>
  <c r="E67" i="1"/>
  <c r="E65" i="1"/>
  <c r="E63" i="1"/>
  <c r="E57" i="1"/>
  <c r="E55" i="1"/>
  <c r="E53" i="1"/>
  <c r="E51" i="1"/>
  <c r="E49" i="1"/>
  <c r="E47" i="1"/>
  <c r="E45" i="1"/>
  <c r="E43" i="1"/>
  <c r="E41" i="1"/>
  <c r="E37" i="1"/>
  <c r="E35" i="1"/>
  <c r="E33" i="1"/>
  <c r="E31" i="1"/>
  <c r="E27" i="1"/>
  <c r="E21" i="1"/>
  <c r="E19" i="1"/>
  <c r="E17" i="1"/>
  <c r="E1018" i="1" l="1"/>
  <c r="E1067" i="1"/>
  <c r="E527" i="1"/>
  <c r="E936" i="1"/>
  <c r="E1811" i="1"/>
  <c r="E856" i="1"/>
  <c r="E1471" i="1"/>
  <c r="E441" i="1"/>
  <c r="E646" i="1"/>
  <c r="E772" i="1"/>
  <c r="E818" i="1"/>
  <c r="E609" i="1"/>
  <c r="E1731" i="1"/>
  <c r="E1763" i="1" s="1"/>
  <c r="G1811" i="1" l="1"/>
  <c r="E1823" i="1"/>
  <c r="E1825" i="1" s="1"/>
  <c r="E15" i="1" l="1"/>
  <c r="E254" i="1" s="1"/>
  <c r="E1960" i="1" s="1"/>
  <c r="E1829" i="1"/>
  <c r="E1961" i="1" s="1"/>
  <c r="E1968" i="1" l="1"/>
  <c r="E1969" i="1" s="1"/>
  <c r="E1970" i="1" s="1"/>
</calcChain>
</file>

<file path=xl/sharedStrings.xml><?xml version="1.0" encoding="utf-8"?>
<sst xmlns="http://schemas.openxmlformats.org/spreadsheetml/2006/main" count="1744" uniqueCount="850">
  <si>
    <t xml:space="preserve">SECTION NO. 1 </t>
  </si>
  <si>
    <t>H1</t>
  </si>
  <si>
    <t xml:space="preserve">PRELIMINARIES AND GENERAL  </t>
  </si>
  <si>
    <t xml:space="preserve">BUILDING WORK </t>
  </si>
  <si>
    <t xml:space="preserve">BILL NO. 1 </t>
  </si>
  <si>
    <t xml:space="preserve">FIXED CHARGE ITEMS </t>
  </si>
  <si>
    <t xml:space="preserve">Contractual requirements. </t>
  </si>
  <si>
    <t>Insurances</t>
  </si>
  <si>
    <t>SUM</t>
  </si>
  <si>
    <t>Programming</t>
  </si>
  <si>
    <t>Performance Security</t>
  </si>
  <si>
    <t>Retention Guarantee</t>
  </si>
  <si>
    <t xml:space="preserve">Establishment of Facilities on the Site </t>
  </si>
  <si>
    <t xml:space="preserve">Facilities for Engineer </t>
  </si>
  <si>
    <t>Equipment for the Engineer's Staff</t>
  </si>
  <si>
    <t xml:space="preserve">Facilities for Contractor </t>
  </si>
  <si>
    <t>H4</t>
  </si>
  <si>
    <t>Offices and Storage Sheds</t>
  </si>
  <si>
    <t>Workshops</t>
  </si>
  <si>
    <t>Site Establishment</t>
  </si>
  <si>
    <t>Living Accomodation - The Contractor to supply a breakdown of</t>
  </si>
  <si>
    <t xml:space="preserve"> the different categories namley: Supervision, Skilled Labor,</t>
  </si>
  <si>
    <t xml:space="preserve"> Semi Skilled Labour and Unskilled Labour</t>
  </si>
  <si>
    <t>Laboratory Facilities</t>
  </si>
  <si>
    <t>Ablution and Latrine Facilities</t>
  </si>
  <si>
    <t>Tools and Equipment</t>
  </si>
  <si>
    <t>Water Supplies</t>
  </si>
  <si>
    <t>Electric Power</t>
  </si>
  <si>
    <t>Communication</t>
  </si>
  <si>
    <t>Air Supplies</t>
  </si>
  <si>
    <t>Dealing with Water</t>
  </si>
  <si>
    <t>Access</t>
  </si>
  <si>
    <t xml:space="preserve">Facilities Requiring Special Attention </t>
  </si>
  <si>
    <t>Security</t>
  </si>
  <si>
    <t>Safety</t>
  </si>
  <si>
    <t>Samples and certification of materials</t>
  </si>
  <si>
    <t>Testing Authority</t>
  </si>
  <si>
    <t>Other Contractors</t>
  </si>
  <si>
    <t>Quality Assurance</t>
  </si>
  <si>
    <t>Orders and Indents</t>
  </si>
  <si>
    <t>Site Meetings</t>
  </si>
  <si>
    <t>Plant for the Works</t>
  </si>
  <si>
    <t>Transport on the site</t>
  </si>
  <si>
    <t>Transport of the Workforce to and from the site</t>
  </si>
  <si>
    <t>Supervision for the duration of the construction</t>
  </si>
  <si>
    <t>Company and head office overheads costs for the duration of</t>
  </si>
  <si>
    <t xml:space="preserve"> the contract works</t>
  </si>
  <si>
    <t>Other fixed charge obligation - Contractor to submit details</t>
  </si>
  <si>
    <t>Remove site establishment on completion</t>
  </si>
  <si>
    <t xml:space="preserve">VALUE RELATED ITEMS </t>
  </si>
  <si>
    <t>Other value related obligations - Contractor to submit details</t>
  </si>
  <si>
    <t xml:space="preserve">TIME RELATED ITEMS </t>
  </si>
  <si>
    <t>Other time related obligation - Contractor to submit details</t>
  </si>
  <si>
    <t>TOTAL - SECTION 1 - BILL NO 1 - PRELIMINARIES AND GENERAL</t>
  </si>
  <si>
    <t xml:space="preserve">FOUNDATIONS </t>
  </si>
  <si>
    <t xml:space="preserve">EARTHWORKS </t>
  </si>
  <si>
    <t>H2</t>
  </si>
  <si>
    <t>For preambles see "Model Preambles for Trades (2008</t>
  </si>
  <si>
    <t xml:space="preserve"> Edition)" and Supplementary preambles as specified in the</t>
  </si>
  <si>
    <t xml:space="preserve"> Trades.</t>
  </si>
  <si>
    <t xml:space="preserve">--------------------------------------- </t>
  </si>
  <si>
    <t>For preambles see "Model Preambles for Trades</t>
  </si>
  <si>
    <t xml:space="preserve"> (2008 Edition)" and Supplementary preambles as</t>
  </si>
  <si>
    <t xml:space="preserve"> specified in the Trades. </t>
  </si>
  <si>
    <t xml:space="preserve">Nature of ground </t>
  </si>
  <si>
    <t>The nature of the ground is assumed to be sandy weathered</t>
  </si>
  <si>
    <t xml:space="preserve"> granite, therefore "earth", but possibly interspersed with "hard</t>
  </si>
  <si>
    <t xml:space="preserve"> rock"</t>
  </si>
  <si>
    <t xml:space="preserve">Excavation for working space in rock </t>
  </si>
  <si>
    <t>Notwithstanding clause 11 page 8 of the Standard System of</t>
  </si>
  <si>
    <t xml:space="preserve"> Measuring Building Work, excavation for working space in rock</t>
  </si>
  <si>
    <t xml:space="preserve"> will be measured in cubic metres to the extent executed and</t>
  </si>
  <si>
    <t xml:space="preserve"> given as "extra over" bulk excavation or trench and hole</t>
  </si>
  <si>
    <t xml:space="preserve"> excavation as the case may be </t>
  </si>
  <si>
    <t xml:space="preserve">Carting away of excavated material </t>
  </si>
  <si>
    <t>Descriptions of carting away of excavated material shall be</t>
  </si>
  <si>
    <t xml:space="preserve"> deemed to include loading excavated material onto trucks</t>
  </si>
  <si>
    <t xml:space="preserve"> directly from the excavations or, alternatively, from stock piles</t>
  </si>
  <si>
    <t xml:space="preserve"> situated on the building site </t>
  </si>
  <si>
    <t xml:space="preserve">Filling </t>
  </si>
  <si>
    <t>Notwithstanding the reference to prescribed multiple handling in</t>
  </si>
  <si>
    <t xml:space="preserve"> clause 1 page 6 of the Standard System of Measuring Building</t>
  </si>
  <si>
    <t xml:space="preserve"> Work, prices for filling and backfilling shall include for all</t>
  </si>
  <si>
    <t xml:space="preserve"> selection and any multiple handling of material </t>
  </si>
  <si>
    <t xml:space="preserve">Soil poisoning </t>
  </si>
  <si>
    <t>Ant and weed poisoning will be applied in accordance to SABS</t>
  </si>
  <si>
    <t xml:space="preserve"> specifications by Registered and Approved Specialists who will</t>
  </si>
  <si>
    <t xml:space="preserve"> issue a five (5) year guarantee. The contractor will only be paid</t>
  </si>
  <si>
    <t xml:space="preserve"> for this items once they have produced  the said cerfificate to</t>
  </si>
  <si>
    <t xml:space="preserve"> the Principal Agent</t>
  </si>
  <si>
    <t xml:space="preserve">SITE CLEARANCE AND REMOVAL OF TREES, ETC. </t>
  </si>
  <si>
    <t xml:space="preserve">Clear site and remove all debris, shrubs etc </t>
  </si>
  <si>
    <t>H3</t>
  </si>
  <si>
    <t>Site clearance</t>
  </si>
  <si>
    <t>m2</t>
  </si>
  <si>
    <t xml:space="preserve">EXCAVATION, FILLING, ETC  </t>
  </si>
  <si>
    <t xml:space="preserve">Excavation in earth not exceeding 2m deep </t>
  </si>
  <si>
    <t xml:space="preserve">Trenches </t>
  </si>
  <si>
    <t>m3</t>
  </si>
  <si>
    <t xml:space="preserve">Extra over trench and hole excavations in earth for excavation in: </t>
  </si>
  <si>
    <t xml:space="preserve">Soft rock </t>
  </si>
  <si>
    <t xml:space="preserve">Hard rock </t>
  </si>
  <si>
    <t xml:space="preserve">Carting away and filling </t>
  </si>
  <si>
    <t>Imported material compacted to 95% MOD AASHTO Density</t>
  </si>
  <si>
    <t>G5 imported material in filling carting away surfaces compacted</t>
  </si>
  <si>
    <t xml:space="preserve"> in layers of 150mm </t>
  </si>
  <si>
    <t>G7 imported material in filling carting away surfaces compacted</t>
  </si>
  <si>
    <t>Backfilling to trenches, holes, etc</t>
  </si>
  <si>
    <t xml:space="preserve">Risk of collapse of excavations </t>
  </si>
  <si>
    <t>Sides of trench and hole excavations not exceeding 1,5m deep</t>
  </si>
  <si>
    <t xml:space="preserve">Keeping excavations free of water </t>
  </si>
  <si>
    <t>Keeping excavations free of all water other than subterranean</t>
  </si>
  <si>
    <t>Item</t>
  </si>
  <si>
    <t xml:space="preserve"> water </t>
  </si>
  <si>
    <t xml:space="preserve">Prescribed density tests on filling </t>
  </si>
  <si>
    <t xml:space="preserve">"Modified AASHTO Density" test </t>
  </si>
  <si>
    <t>No</t>
  </si>
  <si>
    <t xml:space="preserve">SOIL POISONING </t>
  </si>
  <si>
    <t xml:space="preserve">Soil insecticide </t>
  </si>
  <si>
    <t>Under floors etc including forming and poisoning shallow</t>
  </si>
  <si>
    <t xml:space="preserve"> furrows against foundation walls etc, filling in furrows and</t>
  </si>
  <si>
    <t xml:space="preserve"> ramming </t>
  </si>
  <si>
    <t xml:space="preserve">To bottoms and sides of trenches etc </t>
  </si>
  <si>
    <t xml:space="preserve">CONCRETE, FORMWORK AND REINFORCEMENT </t>
  </si>
  <si>
    <t xml:space="preserve">Reinforcement to structural concrete work </t>
  </si>
  <si>
    <t>10mm Diameter bars</t>
  </si>
  <si>
    <t>t</t>
  </si>
  <si>
    <t>16mm Diameter bars</t>
  </si>
  <si>
    <t>REINFORCED CONCRETE CAST AGAINST</t>
  </si>
  <si>
    <t xml:space="preserve"> EXCAVATED SURFACES </t>
  </si>
  <si>
    <t xml:space="preserve">Strip footings </t>
  </si>
  <si>
    <t xml:space="preserve">Fabric reinforcement </t>
  </si>
  <si>
    <t>Type 193 fabric reinforcement in concrete surface beds, slabs,</t>
  </si>
  <si>
    <t xml:space="preserve"> etc</t>
  </si>
  <si>
    <t xml:space="preserve">CONCRETE SUNDRIES </t>
  </si>
  <si>
    <t xml:space="preserve">Finishing top surfaces of concrete smooth with a wood float  </t>
  </si>
  <si>
    <t xml:space="preserve">TEST CUBES </t>
  </si>
  <si>
    <t>Allow for preparing a set of three concrete strength test cubes,</t>
  </si>
  <si>
    <t>Sets</t>
  </si>
  <si>
    <t xml:space="preserve"> each size 150 x 150 x 150mm, sending them to an approved</t>
  </si>
  <si>
    <t xml:space="preserve"> Testing Laboratory for testing and paying all charges in</t>
  </si>
  <si>
    <t xml:space="preserve">BRICKWORK  </t>
  </si>
  <si>
    <t xml:space="preserve">Brickwork of NFP bricks in class II mortar </t>
  </si>
  <si>
    <t xml:space="preserve">One brick walls </t>
  </si>
  <si>
    <t>10mm jointex sealed with a polysulphide sealant</t>
  </si>
  <si>
    <t>m</t>
  </si>
  <si>
    <t xml:space="preserve">Brickwork reinforcement </t>
  </si>
  <si>
    <t xml:space="preserve">150mm Wide reinforcement built in horizontally </t>
  </si>
  <si>
    <t xml:space="preserve"> </t>
  </si>
  <si>
    <t>CONCRETE, FORMWORK AND</t>
  </si>
  <si>
    <t xml:space="preserve"> REINFORCEMENT </t>
  </si>
  <si>
    <t xml:space="preserve">SUPPLEMENTARY PREAMBLES </t>
  </si>
  <si>
    <t xml:space="preserve">Cost of tests </t>
  </si>
  <si>
    <t>The costs of making, storing and testing of concrete test cubes</t>
  </si>
  <si>
    <t xml:space="preserve"> as required under clause 7 "Tests" of SABS 1200 G shall</t>
  </si>
  <si>
    <t xml:space="preserve"> include the cost of providing cube moulds necessary for the</t>
  </si>
  <si>
    <t xml:space="preserve"> purpose, for testing costs and for submitting reports on the</t>
  </si>
  <si>
    <t xml:space="preserve"> tests to the architect.  The testing shall be undertaken by an</t>
  </si>
  <si>
    <t xml:space="preserve"> independent firm or institution nominated by the contractor and</t>
  </si>
  <si>
    <t xml:space="preserve"> to the approval of the architect.  (Test cubes are measured</t>
  </si>
  <si>
    <t xml:space="preserve"> separately)</t>
  </si>
  <si>
    <t>Breeze concrete shall consist of twelve parts clean dry furnace</t>
  </si>
  <si>
    <t xml:space="preserve"> ash, free from coal or other foreign matter, to one part cement</t>
  </si>
  <si>
    <t xml:space="preserve"> (12:1), the ash graded up to particles which will pass a 16,5mm</t>
  </si>
  <si>
    <t xml:space="preserve"> ring from a minimum which fails to pass a 4,75mm mesh.  The</t>
  </si>
  <si>
    <t xml:space="preserve"> finer materials from the screening are to be first mixed with the</t>
  </si>
  <si>
    <t xml:space="preserve"> cement into a mortar and the ash added afterwards and</t>
  </si>
  <si>
    <t xml:space="preserve"> thoroughly incorporated </t>
  </si>
  <si>
    <t xml:space="preserve">Formwork </t>
  </si>
  <si>
    <t>Description of formwork shall be deemed to include use and</t>
  </si>
  <si>
    <t xml:space="preserve"> waste only (except where described as "left in" or "permanent"),</t>
  </si>
  <si>
    <t xml:space="preserve"> for fitting together in the required forms, wedging, plumbing and</t>
  </si>
  <si>
    <t xml:space="preserve"> fixing to true angles and surfaces as necessary to ensure easy</t>
  </si>
  <si>
    <t xml:space="preserve"> release during stripping and for reconditioning as necessary</t>
  </si>
  <si>
    <t xml:space="preserve"> before re-use </t>
  </si>
  <si>
    <t>The vertical strutting shall be carried down to such construction</t>
  </si>
  <si>
    <t xml:space="preserve"> as is sufficiently strong to afford the required support without</t>
  </si>
  <si>
    <t xml:space="preserve"> damage and shall remain in position until the newly constructed</t>
  </si>
  <si>
    <t xml:space="preserve"> work is able to support itself </t>
  </si>
  <si>
    <t>Formworks to soffits of solid slabs etc shall be deemed to be</t>
  </si>
  <si>
    <t xml:space="preserve"> slabs not exceeding 250mm thick unless otherwise described </t>
  </si>
  <si>
    <t>Formwork to soffits of slabs, beams, etc shall be deemed to be</t>
  </si>
  <si>
    <t xml:space="preserve"> propped up exceeding 1,5m and not exceeding 3,5m high</t>
  </si>
  <si>
    <t xml:space="preserve"> unless otherwise described </t>
  </si>
  <si>
    <t>Formwork to sides of bases, pile caps, ground beams, etc will</t>
  </si>
  <si>
    <t xml:space="preserve"> only be measured where it is prescribed by the engineer for</t>
  </si>
  <si>
    <t xml:space="preserve"> design reasons.  Formwork necessitated by irregularity or</t>
  </si>
  <si>
    <t xml:space="preserve"> collapse of excavated faces will not be measured and the cost</t>
  </si>
  <si>
    <t xml:space="preserve"> thereof shall be deemed to be included in the allowance for</t>
  </si>
  <si>
    <t xml:space="preserve"> taking the risk of collapse of the sides of the excavations,</t>
  </si>
  <si>
    <t xml:space="preserve"> provision for which is made in "Earthworks" </t>
  </si>
  <si>
    <t xml:space="preserve">REINFORCED CONCRETE </t>
  </si>
  <si>
    <t>Slabs, etc</t>
  </si>
  <si>
    <t xml:space="preserve"> connection therewith. (Provisional)</t>
  </si>
  <si>
    <t xml:space="preserve">MASONRY </t>
  </si>
  <si>
    <t xml:space="preserve">BRICKWORK </t>
  </si>
  <si>
    <t xml:space="preserve">Sizes in descriptions </t>
  </si>
  <si>
    <t>Where sizes in descriptions are given in brick units, "one brick"</t>
  </si>
  <si>
    <t xml:space="preserve"> shall represent the length and "half brick" the width of a brick </t>
  </si>
  <si>
    <t xml:space="preserve">Linings to concrete </t>
  </si>
  <si>
    <t>Descriptions of linings to concrete, unless otherwise described,</t>
  </si>
  <si>
    <t xml:space="preserve"> shall be deemed to include wire ties </t>
  </si>
  <si>
    <t xml:space="preserve">Hollow walls etc </t>
  </si>
  <si>
    <t>Descriptions of hollow walls shall be deemed to include wire</t>
  </si>
  <si>
    <t xml:space="preserve"> ties and leaving every fifth perpend of the bottom course of the</t>
  </si>
  <si>
    <t xml:space="preserve"> external skin open as a weep hole </t>
  </si>
  <si>
    <t xml:space="preserve">Reinforced brick lintels </t>
  </si>
  <si>
    <t>Lintels shall bear at least 160mm onto adjacent walling.  Where</t>
  </si>
  <si>
    <t xml:space="preserve"> such bearing cannot be obtained due to the proximity of</t>
  </si>
  <si>
    <t xml:space="preserve"> adjacent openings the lintel shall be continuous </t>
  </si>
  <si>
    <t xml:space="preserve">Face bricks </t>
  </si>
  <si>
    <t>Bricks shall be ordered timeously to obtain uniformity in size</t>
  </si>
  <si>
    <t xml:space="preserve"> and colour </t>
  </si>
  <si>
    <t xml:space="preserve">Pointing </t>
  </si>
  <si>
    <t>Descriptions of recessed pointing to fair face brickwork and</t>
  </si>
  <si>
    <t xml:space="preserve"> face brickwork shall be deemed to include square recessed,</t>
  </si>
  <si>
    <t xml:space="preserve"> hollow recessed, weathered pointing, etc </t>
  </si>
  <si>
    <t xml:space="preserve">SUPERSTRUCTURE </t>
  </si>
  <si>
    <t xml:space="preserve">NFP brick in class II mortar in stretcher bond  </t>
  </si>
  <si>
    <t xml:space="preserve">115mm Walls </t>
  </si>
  <si>
    <t>230mm walls</t>
  </si>
  <si>
    <t>75mm Wide reinforcement built in horizontally</t>
  </si>
  <si>
    <t>150mm Wide reinforcement built in horizontally</t>
  </si>
  <si>
    <t>Turning piece</t>
  </si>
  <si>
    <t xml:space="preserve">230mm Wide turning piece to lintels etc </t>
  </si>
  <si>
    <t xml:space="preserve">Galvanised wire ties etc </t>
  </si>
  <si>
    <t>4mm Diameter roof tie 2m girth bent double with one end fixed</t>
  </si>
  <si>
    <t xml:space="preserve"> to timber and other end built into brickwork</t>
  </si>
  <si>
    <t>FIBRE-CEMENT WINDOW SILLS</t>
  </si>
  <si>
    <t>All internal cills to be 12 - 15mm fibre cement and to be painted as internal walls. To be screwed to brickwork.</t>
  </si>
  <si>
    <t xml:space="preserve">WATERPROOFING </t>
  </si>
  <si>
    <t xml:space="preserve">Waterproofing </t>
  </si>
  <si>
    <t xml:space="preserve">DAMP-PROOFING OF WALLS AND FLOORS </t>
  </si>
  <si>
    <t>One layer of 375 micron Consol Plastic  Brikgrip DPC"</t>
  </si>
  <si>
    <t xml:space="preserve"> embossed damp proof course </t>
  </si>
  <si>
    <t xml:space="preserve">In walls </t>
  </si>
  <si>
    <t>One layer of 250 micron "Consol Plastic USB Green"</t>
  </si>
  <si>
    <t xml:space="preserve"> waterproof sheeting sealed at laps with "Gunplas Pressure</t>
  </si>
  <si>
    <t xml:space="preserve"> Sensitive Tape" </t>
  </si>
  <si>
    <t xml:space="preserve">Under surface beds </t>
  </si>
  <si>
    <t>To bottoms of trenches</t>
  </si>
  <si>
    <t>BILL NO.5</t>
  </si>
  <si>
    <t xml:space="preserve">ROOF COVERINGS ETC </t>
  </si>
  <si>
    <t xml:space="preserve">General </t>
  </si>
  <si>
    <t>All roof coverings, etc., to be with a covering of Z275</t>
  </si>
  <si>
    <t xml:space="preserve"> galvanising. All holes to be drilled and not punched </t>
  </si>
  <si>
    <t>Where described as with "Chromadek" finish, all sheets,</t>
  </si>
  <si>
    <t xml:space="preserve"> flashings, etc., shall be with "Chromadek" silicone polyester</t>
  </si>
  <si>
    <t xml:space="preserve"> paint for exterior use </t>
  </si>
  <si>
    <t xml:space="preserve">Sizes </t>
  </si>
  <si>
    <t>All items are measured net unless otherwise described</t>
  </si>
  <si>
    <t xml:space="preserve">Flashings, trimming plates, etc. </t>
  </si>
  <si>
    <t>Prices to include for all cutting and waste and relevant fixing</t>
  </si>
  <si>
    <t xml:space="preserve"> material, unless otherwise described </t>
  </si>
  <si>
    <t>All rates for flashings, trimmings, etc., to include for forming</t>
  </si>
  <si>
    <t xml:space="preserve"> drips and closed ends to troughs of sheet steel roof covering</t>
  </si>
  <si>
    <t xml:space="preserve"> where applicable</t>
  </si>
  <si>
    <t xml:space="preserve">All items are unless otherwise described measured net </t>
  </si>
  <si>
    <t xml:space="preserve">PROFILED METAL SHEETING AND ACCESSORIES </t>
  </si>
  <si>
    <t>0.6mm Steel Roof sheeting zinc coated with "Chromadek"</t>
  </si>
  <si>
    <t>BILL NO.6</t>
  </si>
  <si>
    <t xml:space="preserve">CARPENTRY AND JOINERY </t>
  </si>
  <si>
    <t xml:space="preserve">Particle board: </t>
  </si>
  <si>
    <t xml:space="preserve">Particle board shall comply with the following specifications:  </t>
  </si>
  <si>
    <t xml:space="preserve">a) SABS 1300 Particle board: exterior and flooring type  </t>
  </si>
  <si>
    <t xml:space="preserve">b) SABS 1301 Particle board: interior type </t>
  </si>
  <si>
    <t xml:space="preserve">Joinery: </t>
  </si>
  <si>
    <t>Descriptions of frames shall be deemed to include frames,</t>
  </si>
  <si>
    <t xml:space="preserve"> transomes, mullions, rails, etc </t>
  </si>
  <si>
    <t>Descriptions of hardwood joinery shall be deemed to include</t>
  </si>
  <si>
    <t xml:space="preserve"> pelleting of bolt holes </t>
  </si>
  <si>
    <t xml:space="preserve">Fixing </t>
  </si>
  <si>
    <t>Items described as "nailed" shall be deemed to be fixed with</t>
  </si>
  <si>
    <t xml:space="preserve"> hardened steel nails or shot pins to brickwork or concrete </t>
  </si>
  <si>
    <t xml:space="preserve">Decorative laminate finish:  </t>
  </si>
  <si>
    <t>Laminate finish shall be glued under pressure.  Edge strips</t>
  </si>
  <si>
    <t xml:space="preserve"> shall be butt jointed at junctions with adjacent similar finish </t>
  </si>
  <si>
    <t xml:space="preserve">EAVES, VERGES, ETC </t>
  </si>
  <si>
    <t xml:space="preserve">Everite FC77 pressed fibre-cement </t>
  </si>
  <si>
    <t>15 x 250mm Fascia boards including glavanized steel H-profile jointing strips</t>
  </si>
  <si>
    <t xml:space="preserve">DOORS, ETC </t>
  </si>
  <si>
    <t xml:space="preserve">Wrought meranti doors hung to steel frames </t>
  </si>
  <si>
    <t>12mm thick non-porous, homogeneous natural minerals and pure acrylic polymer solid surfacing sheet, joined inconspicuously with matching adhesive and bonded to substrate with an approved silicone, fabricated and constructed by an approved fabricator in accordance with the drawings, all in accordance with the manufacturer's recommendations.</t>
  </si>
  <si>
    <t>BILL NO.7</t>
  </si>
  <si>
    <t xml:space="preserve">CEILING , ETC. </t>
  </si>
  <si>
    <t xml:space="preserve">Descriptions: </t>
  </si>
  <si>
    <t xml:space="preserve"> hardened steel nails or pins or shot pinned to brickwork or</t>
  </si>
  <si>
    <t xml:space="preserve"> concrete </t>
  </si>
  <si>
    <t>Items described as "plugged" shall be deemed to include</t>
  </si>
  <si>
    <t xml:space="preserve"> screwing to fibre, plastic or metal plugs at not exceeding</t>
  </si>
  <si>
    <t xml:space="preserve"> 600mm centres, and where described as "bolted" the bolts</t>
  </si>
  <si>
    <t xml:space="preserve"> have been given elsewhere </t>
  </si>
  <si>
    <t xml:space="preserve">CEILING CONSTRUCTION, CORNICES, ETC. </t>
  </si>
  <si>
    <t xml:space="preserve">Insulation </t>
  </si>
  <si>
    <t>100mm glass fibre insulation blanket to manufacturer's</t>
  </si>
  <si>
    <t xml:space="preserve"> specification, laid on ceiling.</t>
  </si>
  <si>
    <t>Cove moulded gypsum cornice, overall size 75 x 75mm high, fixed using a utility adhesive, all in accordance with the manufacturer's recommendations.</t>
  </si>
  <si>
    <t>75mm Coved cornices</t>
  </si>
  <si>
    <t>Suspended ceiling</t>
  </si>
  <si>
    <t>600 x 1200 x 15mm thick acoustic white square edged ceiling tiles, laid on 24mm wide x 38mm high pre-painted exposed grid tee suspension system, including all necessary hangers, grids and hold down clips. Ceiling perimeter to be finished with pre-painted</t>
  </si>
  <si>
    <t>BUILDING WORKS</t>
  </si>
  <si>
    <t>BILL NO.8</t>
  </si>
  <si>
    <t>TILING</t>
  </si>
  <si>
    <t xml:space="preserve">For preambles see "Model Preambles for Trades (2008 Edition)" and Supplementary preambles as specified in the Trades. </t>
  </si>
  <si>
    <t>---------------------------------------</t>
  </si>
  <si>
    <t>SUPPLEMENTARY PREAMBLES</t>
  </si>
  <si>
    <t>Descriptions</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</si>
  <si>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t>
  </si>
  <si>
    <t>WALL TILING</t>
  </si>
  <si>
    <t>Marbled look polished porcelain tile, size 300 x 600 fixed to internal wall plaster backing with TAL tile adhesive with joints continuous in both directions and grouted with tile grout, excess grout on the surface to be cleaned with water as work proceeds</t>
  </si>
  <si>
    <t>On walls</t>
  </si>
  <si>
    <t>Porcelain tiles (lappatto in medium grey), size 600 x 600mm, fixed to internal floor screed with tile adhesive mixed with bonding agent in lieu of water with joints continuous in both directions and grouted with tile grout, excess grout on the surface to</t>
  </si>
  <si>
    <t xml:space="preserve">Porcelain Floor Tiles </t>
  </si>
  <si>
    <t>Skirting</t>
  </si>
  <si>
    <t>Porcelain tiles (to match floor tile), size 600 x 600mm cut to 10mm height, fixed to wall with tile adhesive and grouted with tile grout, excess grout on the surface to be cleaned with water as work proceeds. Trim: 12mm Aluminium tile trim fixed to substr</t>
  </si>
  <si>
    <t>BILL NO.9</t>
  </si>
  <si>
    <t xml:space="preserve">IRONMONGERY </t>
  </si>
  <si>
    <t xml:space="preserve">Descriptions </t>
  </si>
  <si>
    <t xml:space="preserve"> screwing to fibre, plastic or metal plugs</t>
  </si>
  <si>
    <t xml:space="preserve">Finishes to ironmongery </t>
  </si>
  <si>
    <t>Where applicable finishes to ironmongery are indicated by</t>
  </si>
  <si>
    <t xml:space="preserve"> suffixes in accordance with the following list:  </t>
  </si>
  <si>
    <t xml:space="preserve">         BS Satin bronze lacquered CH Chromium plated  </t>
  </si>
  <si>
    <t xml:space="preserve">         SC Satin chromium plated  </t>
  </si>
  <si>
    <t xml:space="preserve">         SE Silver enamelled  </t>
  </si>
  <si>
    <t xml:space="preserve">         GE Grey enamelled  </t>
  </si>
  <si>
    <t xml:space="preserve">         AS Anodised silver  </t>
  </si>
  <si>
    <t xml:space="preserve">         AB Anodised bronze  </t>
  </si>
  <si>
    <t xml:space="preserve">         AG Anodised gold  </t>
  </si>
  <si>
    <t xml:space="preserve">         ABL Anodised black  </t>
  </si>
  <si>
    <t xml:space="preserve">         PB Polished brass  </t>
  </si>
  <si>
    <t xml:space="preserve">         PL Polished and lacquered  </t>
  </si>
  <si>
    <t xml:space="preserve">         PT Epoxy coated  </t>
  </si>
  <si>
    <t xml:space="preserve">         SD Sanded </t>
  </si>
  <si>
    <t>PINNING BOARDS, WRITING BOARDS, PROJECTION</t>
  </si>
  <si>
    <t xml:space="preserve"> SCREENS, ETC </t>
  </si>
  <si>
    <t xml:space="preserve">LETTERS, NAMEPLATES, ETC </t>
  </si>
  <si>
    <t xml:space="preserve">"Union" </t>
  </si>
  <si>
    <t>"No authorised person" engraved grade 304 Stainless Steel sign, size 150 x 150 x 200mm with counter-sunk fixing holes plugged and screwed with aluminium screws.</t>
  </si>
  <si>
    <t>LOCKS AND HANDLES</t>
  </si>
  <si>
    <t>Handles and hinges</t>
  </si>
  <si>
    <t xml:space="preserve">Handle on 150 x 45mm pressed backplate with Anodised Silver finish including Euro Profile cylinder upright lock case and 66mm Euro Profile double cylinder. Two ball bearing butt hinge with Stainless Steel finish. </t>
  </si>
  <si>
    <t>Doorstop</t>
  </si>
  <si>
    <t>Aluminium doorstop with Anodised Silver finish</t>
  </si>
  <si>
    <t>Indicator bolts</t>
  </si>
  <si>
    <t>Aluminium indicator bolts with Anodised Silver finish.</t>
  </si>
  <si>
    <t>BILL NO. 10</t>
  </si>
  <si>
    <t xml:space="preserve">METALWORK </t>
  </si>
  <si>
    <t>Descriptions of bolts shall be deemed to include nuts and</t>
  </si>
  <si>
    <t xml:space="preserve"> washers  </t>
  </si>
  <si>
    <t>Descriptions of expansion anchors and bolts and chemical</t>
  </si>
  <si>
    <t xml:space="preserve"> anchors and bolts shall be deemed to include nuts, washers</t>
  </si>
  <si>
    <t xml:space="preserve"> and mortices in brickwork or concrete  </t>
  </si>
  <si>
    <t>Metalwork described as"holed for bolt(s)" shall be deemed to</t>
  </si>
  <si>
    <t xml:space="preserve"> exclude the bolts unless otherwise described </t>
  </si>
  <si>
    <t xml:space="preserve">Drawings </t>
  </si>
  <si>
    <t>Tenderers are referred to architect's drawings annexed to this</t>
  </si>
  <si>
    <t xml:space="preserve"> document for full details of the windows, doors, etc </t>
  </si>
  <si>
    <t>STEEL DOOR FRAMES</t>
  </si>
  <si>
    <t>BILL NO. 11</t>
  </si>
  <si>
    <t xml:space="preserve">PLASTERING </t>
  </si>
  <si>
    <t xml:space="preserve">INTERNAL PLASTER </t>
  </si>
  <si>
    <t xml:space="preserve">Cement plaster on brickwork </t>
  </si>
  <si>
    <t xml:space="preserve">PLUMBING AND DRAINAGE </t>
  </si>
  <si>
    <t xml:space="preserve">"Polycop" polypropylene pipes: </t>
  </si>
  <si>
    <t>Polypropylene pipes 54mm diameter and under shall be</t>
  </si>
  <si>
    <t xml:space="preserve"> seamless copper coloured class 16 pipes jointed with</t>
  </si>
  <si>
    <t xml:space="preserve"> "Fast-fuse" heat welded thermoplastic or brass compression</t>
  </si>
  <si>
    <t xml:space="preserve"> fittings as designed for use with copper pipes as stated </t>
  </si>
  <si>
    <t>Pipes shall be firmly fixed to walls etc with coloured nylon</t>
  </si>
  <si>
    <t xml:space="preserve"> snap-in pipe clips with provision for accommodating thermal</t>
  </si>
  <si>
    <t xml:space="preserve"> movement and jointed and fixed strictly in accordance with the</t>
  </si>
  <si>
    <t xml:space="preserve"> manufacturer's instructions </t>
  </si>
  <si>
    <t xml:space="preserve">All pipe diameters are nominal external </t>
  </si>
  <si>
    <t xml:space="preserve">"Polylink" polypropylene pipes: </t>
  </si>
  <si>
    <t>Polypropylene pipes 63mm diameter and over shall be class 12</t>
  </si>
  <si>
    <t xml:space="preserve"> pipes jointed with cast iron "Supraclamp" running joints </t>
  </si>
  <si>
    <t>Fusion welded bends, once or twice mitred as necessary, and</t>
  </si>
  <si>
    <t xml:space="preserve"> tees shall be factory manufactured </t>
  </si>
  <si>
    <t>Fusion welded bends and tees shall include jointing to pipes</t>
  </si>
  <si>
    <t xml:space="preserve"> with PVC rubber ring double Z joint couplers </t>
  </si>
  <si>
    <t>Branch tees shall include flanged and bolted joints to "Polycop"</t>
  </si>
  <si>
    <t xml:space="preserve"> branch pipes in addition and for brass compression male iron to</t>
  </si>
  <si>
    <t xml:space="preserve"> copper straight couplers </t>
  </si>
  <si>
    <t>Reducers shall include jointing to pipes with PVC rubber ring</t>
  </si>
  <si>
    <t xml:space="preserve"> double Z joint couplers and reducers shall be of sufficient</t>
  </si>
  <si>
    <t xml:space="preserve"> overall length to accommodate same </t>
  </si>
  <si>
    <t>All pipes shall be jointed and fixed strictly in accordance with</t>
  </si>
  <si>
    <t xml:space="preserve"> the manufacturer's instructions </t>
  </si>
  <si>
    <t xml:space="preserve">Concrete pipes: </t>
  </si>
  <si>
    <t>Pipes shall be jointed with ogee joints with rubber collars or</t>
  </si>
  <si>
    <t xml:space="preserve"> socket and spigot joints with rubber rings </t>
  </si>
  <si>
    <t xml:space="preserve">Vitrified clay pipes: </t>
  </si>
  <si>
    <t>Pipes shall rest on solid ground and, where necessary, pockets</t>
  </si>
  <si>
    <t xml:space="preserve"> of sufficient size shall be cut around joints to enable the jointing</t>
  </si>
  <si>
    <t xml:space="preserve"> to be properly performed or, alternatively, pipes shall be bedded</t>
  </si>
  <si>
    <t xml:space="preserve"> full length on and including unreinforced concrete laid in a</t>
  </si>
  <si>
    <t xml:space="preserve"> semi-dry state immediately before pipes are laid </t>
  </si>
  <si>
    <t>Sewer and drainage pipes and fittings shall be jointed and</t>
  </si>
  <si>
    <t xml:space="preserve"> sealed with butyl rubber rings </t>
  </si>
  <si>
    <t xml:space="preserve">uPVC pipes and fittings: </t>
  </si>
  <si>
    <t>Soil, waste and vent pipes and fittings shall be solvent weld</t>
  </si>
  <si>
    <t xml:space="preserve"> jointed </t>
  </si>
  <si>
    <t xml:space="preserve">uPVC pressure pipes and fittings: </t>
  </si>
  <si>
    <t xml:space="preserve">Pipes for water supply shall be of the class stated </t>
  </si>
  <si>
    <t>Pipes of 40mm diameter and smaller shall be plain ended with</t>
  </si>
  <si>
    <t xml:space="preserve"> solvent welded uPVC loose sockets and fittings </t>
  </si>
  <si>
    <t>Pipes of 50mm diameter and greater shall have sockets and</t>
  </si>
  <si>
    <t xml:space="preserve"> spigots with push in type integral rubber ring joints.  Bends shall</t>
  </si>
  <si>
    <t xml:space="preserve"> be uPVC and all other fittings shall be cast iron, all with similar</t>
  </si>
  <si>
    <t xml:space="preserve"> push-in type joints </t>
  </si>
  <si>
    <t xml:space="preserve">Copper pipes: </t>
  </si>
  <si>
    <t>Pipes shall be hard drawn and half-hard pipes of the class</t>
  </si>
  <si>
    <t xml:space="preserve"> stated.  Class 0 (thin walled hard drawn) pipes shall not be</t>
  </si>
  <si>
    <t xml:space="preserve"> bent.  Class 1 (thin walled half-hard), class 2 (half-hard) and</t>
  </si>
  <si>
    <t xml:space="preserve"> class 3 (heavy walled half-hard) pipes shall only be bent with</t>
  </si>
  <si>
    <t xml:space="preserve"> benders with inner and outer formers.  Fittings to copper waste,</t>
  </si>
  <si>
    <t xml:space="preserve"> vent and anti-syphon pipes, capillary solder fittings and</t>
  </si>
  <si>
    <t xml:space="preserve"> compression fittings shall be "Cobra Watertech" type.  Capillary</t>
  </si>
  <si>
    <t xml:space="preserve"> solder fittings shall comply with ISO 2016.  Only compression</t>
  </si>
  <si>
    <t xml:space="preserve"> fittings shall be used in walls or in ground </t>
  </si>
  <si>
    <t xml:space="preserve">Fixing of pipes </t>
  </si>
  <si>
    <t>Unless specifically otherwise stated, descriptions of pipes</t>
  </si>
  <si>
    <t xml:space="preserve"> shall be deemed to include fixing to walls etc, casting in,</t>
  </si>
  <si>
    <t xml:space="preserve"> building in or suspending not exceeding 1m below</t>
  </si>
  <si>
    <t xml:space="preserve"> suspension level </t>
  </si>
  <si>
    <t xml:space="preserve">Lead pipes and fittings </t>
  </si>
  <si>
    <t>All soldered joints shall be wiped and brass unions shall be</t>
  </si>
  <si>
    <t xml:space="preserve"> used for jointing lead to steel </t>
  </si>
  <si>
    <t xml:space="preserve">Reducing fittings </t>
  </si>
  <si>
    <t>Where fittings have reducing ends or branches they are</t>
  </si>
  <si>
    <t xml:space="preserve"> described as "reducing".  In the case of pipes with diameters</t>
  </si>
  <si>
    <t xml:space="preserve"> not exceeding 60mm only the largest end or branch size is</t>
  </si>
  <si>
    <t xml:space="preserve"> given. Should the contractor wish to use other fittings and</t>
  </si>
  <si>
    <t xml:space="preserve"> bushes or reducers he may do so on the understanding that no</t>
  </si>
  <si>
    <t xml:space="preserve"> claim in this regard will be entertained.  In the case of pipes</t>
  </si>
  <si>
    <t xml:space="preserve"> with diameters exceeding 60mm all sizes are given and no</t>
  </si>
  <si>
    <t xml:space="preserve"> claim for extra bushes, reducers, etc will be entertained </t>
  </si>
  <si>
    <t xml:space="preserve">Wire gratings </t>
  </si>
  <si>
    <t>Descriptions of gutter outlets etc shall be deemed to include</t>
  </si>
  <si>
    <t xml:space="preserve"> wire balloon gratings </t>
  </si>
  <si>
    <t xml:space="preserve">Septic tanks </t>
  </si>
  <si>
    <t>Descriptions of septic tanks shall be deemed to include</t>
  </si>
  <si>
    <t xml:space="preserve"> excavation, bedding and jointing, concrete base slabs, jointing</t>
  </si>
  <si>
    <t xml:space="preserve"> to drains and backfilling, compaction, etc all in accordance with</t>
  </si>
  <si>
    <t xml:space="preserve">Exposed concrete surfaces </t>
  </si>
  <si>
    <t>Exposed surfaces of concrete stormwater channels, cover</t>
  </si>
  <si>
    <t xml:space="preserve"> slabs, inspection eye marker slabs, gulley tops, cleaning eye</t>
  </si>
  <si>
    <t xml:space="preserve"> tops, catchpits, inspection chambers, etc shall be finished</t>
  </si>
  <si>
    <t xml:space="preserve"> smooth with plaster </t>
  </si>
  <si>
    <t xml:space="preserve">Excavations </t>
  </si>
  <si>
    <t>No claim for rock excavation will be entertained unless the</t>
  </si>
  <si>
    <t xml:space="preserve"> contractor has timeously notified the quantity surveyor thereof</t>
  </si>
  <si>
    <t xml:space="preserve"> prior to backfilling </t>
  </si>
  <si>
    <t xml:space="preserve">"Soft rock" and "hard rock" shall be as defined in "Earthworks" </t>
  </si>
  <si>
    <t xml:space="preserve">Laying, backfilling, bedding, etc. of pipes </t>
  </si>
  <si>
    <t>Pipes shall be laid and bedded and trenches shall be carefully</t>
  </si>
  <si>
    <t xml:space="preserve"> backfilled in accordance with manufacturers' instructions </t>
  </si>
  <si>
    <t>Where no manufacturers' instructions exist pipes shall be laid in</t>
  </si>
  <si>
    <t xml:space="preserve"> accordance with clauses 5.1 and 5.2 of each of the following:  </t>
  </si>
  <si>
    <t xml:space="preserve">SABS 1200 L : Medium-pressure pipelines  </t>
  </si>
  <si>
    <t xml:space="preserve">LD : Sewers  </t>
  </si>
  <si>
    <t xml:space="preserve">LE : Stormwater drainage  </t>
  </si>
  <si>
    <t>Pipe trenches etc shall be backfilled in accordance with clauses</t>
  </si>
  <si>
    <t xml:space="preserve"> 3, 5.5, 5.6, 5.7 and 7 of SABS 1200  </t>
  </si>
  <si>
    <t xml:space="preserve">DB : Earthworks (Pipe trenches)  </t>
  </si>
  <si>
    <t>Pipes shall be bedded in accordance with clauses 3.1 to 3.4.1,</t>
  </si>
  <si>
    <t xml:space="preserve"> 5.1 to 5.3 and 7 of SABS 1200  </t>
  </si>
  <si>
    <t xml:space="preserve">LB : Bedding (Pipes).  </t>
  </si>
  <si>
    <t>Unless otherwise described bedding of rigid pipes shall be</t>
  </si>
  <si>
    <t xml:space="preserve"> class B bedding </t>
  </si>
  <si>
    <t xml:space="preserve">Flush pans </t>
  </si>
  <si>
    <t>Flush pans shall have straight or side outlets and "P" or "S"</t>
  </si>
  <si>
    <t xml:space="preserve"> traps as necessary </t>
  </si>
  <si>
    <t xml:space="preserve">Stainless steelbasins, sinks, wash troughs, urinals, etc. </t>
  </si>
  <si>
    <t>Units shall have standard aprons on all exposed edges and</t>
  </si>
  <si>
    <t xml:space="preserve"> tiling keys against walls where applicable </t>
  </si>
  <si>
    <t xml:space="preserve">Waste unions </t>
  </si>
  <si>
    <t>Descriptions of waste unions shall be deemed to include rubber</t>
  </si>
  <si>
    <t xml:space="preserve"> or vulcanite plugs and chains fixed to fittings </t>
  </si>
  <si>
    <t xml:space="preserve">Steel sectional water tanks </t>
  </si>
  <si>
    <t xml:space="preserve">Tanks shall comply with SABS CKS 114 </t>
  </si>
  <si>
    <t>"Densyl" petrolatum anti-corrosion tape as manufactured</t>
  </si>
  <si>
    <t xml:space="preserve"> by Denso SA (Pty) Ltd. </t>
  </si>
  <si>
    <t>Pipes to be taped shall be coated with the appropriate primer</t>
  </si>
  <si>
    <t xml:space="preserve"> and the tape shall be applied with minimum 15mm lap per</t>
  </si>
  <si>
    <t xml:space="preserve"> spiral unless otherwise described </t>
  </si>
  <si>
    <t>Couplings and fittings to pipes shall be taped in strict</t>
  </si>
  <si>
    <t xml:space="preserve"> accordance with the manufacturer's instructions including all</t>
  </si>
  <si>
    <t xml:space="preserve"> mastic, tape, "Layflat" sheeting, securing of same, etc </t>
  </si>
  <si>
    <t>50cm basin with semi pedestal colour White, fixed with stainless steel screws and washers to plugs in wall and sealed with acetoxy silicone sealant where basin meets wall.</t>
  </si>
  <si>
    <t>Washbowl colour White, overall size 475 x 475 x120mm, fixed to countertop and sealed with acetoxy silicone sealant where basin rim meets countertop, installation kit included.</t>
  </si>
  <si>
    <t>Deck mounted basin mixer, overall size 136.93 x 43.38 x 123.74mm, installed in accordance with the manufacturer's recommendations.</t>
  </si>
  <si>
    <t>Isolating ball valves - ╜   inch fullway isolating ball valve</t>
  </si>
  <si>
    <t xml:space="preserve"> suitable for hot and cold water (code 1090-15) cobra or equal</t>
  </si>
  <si>
    <t xml:space="preserve"> for basin isolation</t>
  </si>
  <si>
    <t xml:space="preserve">FIRE AND DOMESTIC WATER </t>
  </si>
  <si>
    <t>50 mm ╪ piping</t>
  </si>
  <si>
    <t>40 mm ╪ piping</t>
  </si>
  <si>
    <t>20 mm ╪ piping</t>
  </si>
  <si>
    <t>15 mm ╪ piping</t>
  </si>
  <si>
    <t xml:space="preserve">Extra over for fittings </t>
  </si>
  <si>
    <t>50 mm ╪ 90░ bends</t>
  </si>
  <si>
    <t>50 mm ╪ 45░ bends</t>
  </si>
  <si>
    <t>50 X 50 X 50 pipe tee</t>
  </si>
  <si>
    <t>50 - 40 reducer</t>
  </si>
  <si>
    <t>40 X 40 X 28 pipe tee</t>
  </si>
  <si>
    <t>40 - 28 reducer</t>
  </si>
  <si>
    <t>20 - 15 reducer</t>
  </si>
  <si>
    <t>54 mm ╪ standard clevis pipe hangar c/w gasket ring to</t>
  </si>
  <si>
    <t xml:space="preserve"> prevent copper contact with galvanized unit to come c/w double</t>
  </si>
  <si>
    <t xml:space="preserve"> lock nut, hilti chemical anchor/ G-Clamp and 8mm threaded bar</t>
  </si>
  <si>
    <t>28 mm ╪ standard clevis pipe hangar c/w gasket ring to</t>
  </si>
  <si>
    <t>22 mm ╪ standard clevis pipe hangar c/w gasket ring to</t>
  </si>
  <si>
    <t>15 mm ╪ standard clevis pipe hangar c/w gasket ring to</t>
  </si>
  <si>
    <t>9kg DPC fire extinguisher by first aider</t>
  </si>
  <si>
    <t>Fire hose reel fixed type (Nylon Nozzle)</t>
  </si>
  <si>
    <t xml:space="preserve">SEWER SYSTEM </t>
  </si>
  <si>
    <t xml:space="preserve">Main Sewer Line - underground </t>
  </si>
  <si>
    <t xml:space="preserve">Pipe to be UPVC Class 34 (Marley or equal) </t>
  </si>
  <si>
    <t>Pipe to be bedded in accordance with SANS 1200LB and</t>
  </si>
  <si>
    <t xml:space="preserve"> SANS 1200 LD </t>
  </si>
  <si>
    <t>110 mm ╪ piping</t>
  </si>
  <si>
    <t xml:space="preserve">Extra Over for Fittings </t>
  </si>
  <si>
    <t>110 mm ╪ 45░ bends</t>
  </si>
  <si>
    <t>110 mm ╪ Y-Junction UYAR42 Ribbed L/S Junction</t>
  </si>
  <si>
    <t>110 mm ╪ 22,5░ bends</t>
  </si>
  <si>
    <t>110 mm ╪ UAP43 Rodding Eye c/w thrust block</t>
  </si>
  <si>
    <t>Thrust Blocks 0,3 X 0,3 X 0,3 m in concrete for pipe direction</t>
  </si>
  <si>
    <t xml:space="preserve"> changes and rodding</t>
  </si>
  <si>
    <t>Excavation trenches 1m wide X 2,2m deep average (Rate to</t>
  </si>
  <si>
    <t xml:space="preserve"> include for fill and compact in line with SABS 1200 LB</t>
  </si>
  <si>
    <t>Brick Manholes constructed in line with SABS 1200LB and</t>
  </si>
  <si>
    <t xml:space="preserve"> SABS 1200 LD c/w step irons, benched to detail, manhole</t>
  </si>
  <si>
    <t xml:space="preserve"> covers and concrete covers</t>
  </si>
  <si>
    <t xml:space="preserve">Main Sewer Line - above ground </t>
  </si>
  <si>
    <t>Pipe to be UPVC Class 9 in accordance with SANS 10252 Part</t>
  </si>
  <si>
    <t xml:space="preserve">110 mm ╪ Y-Junction R/S with I.E </t>
  </si>
  <si>
    <t>110 mm ╪ I.E on Line</t>
  </si>
  <si>
    <t xml:space="preserve">110 mm ╪Pipe Hangars c/w threaded bar and double lock-nut </t>
  </si>
  <si>
    <t xml:space="preserve">50 mm ╪Pipe Hangars c/w threaded bar and double lock-nut </t>
  </si>
  <si>
    <t xml:space="preserve">50 mm ╪ Y-Junction </t>
  </si>
  <si>
    <t>50 mm ╪ glued joint socket</t>
  </si>
  <si>
    <t>50 mm ╪ 90░ bends Incl. I.E</t>
  </si>
  <si>
    <t>110 mm ╪ one-way vent valve</t>
  </si>
  <si>
    <t>50 mm ╪ - 110 mm ╪ transformer</t>
  </si>
  <si>
    <t>110 mm ╪ Kimberley Socket tranformation from internal to</t>
  </si>
  <si>
    <t xml:space="preserve"> external piping</t>
  </si>
  <si>
    <t>50 mm ╪ Back vent to main stack</t>
  </si>
  <si>
    <t>PVC Weld for underground Pipes</t>
  </si>
  <si>
    <t>Two Way Vent Valve</t>
  </si>
  <si>
    <t xml:space="preserve">RAINWATER DISPOSAL  </t>
  </si>
  <si>
    <t>0,6mm Galvanised sheet iron with "Chromadek" finish on one</t>
  </si>
  <si>
    <t xml:space="preserve"> side </t>
  </si>
  <si>
    <t>100 x 125mm Eaves gutters with beaded front edge</t>
  </si>
  <si>
    <t>Extra over eaves gutter for angle</t>
  </si>
  <si>
    <t>Extra over eaves gutter for stopped end</t>
  </si>
  <si>
    <t>Extra over eaves gutter for outlet for 100mm diameter pipe</t>
  </si>
  <si>
    <t>100mm Diameter rainwater pipes</t>
  </si>
  <si>
    <t>Extra over rainwater pipe for eaves or plinth offset 450mm</t>
  </si>
  <si>
    <t xml:space="preserve"> projection</t>
  </si>
  <si>
    <t>Extra over rainwater pipe for shoe</t>
  </si>
  <si>
    <t>BUILDING WORK</t>
  </si>
  <si>
    <t>ELECTRICAL WORKS</t>
  </si>
  <si>
    <t>Note: Contractor to provide temporary generator</t>
  </si>
  <si>
    <t xml:space="preserve"> power on site during installation for testing and</t>
  </si>
  <si>
    <t xml:space="preserve"> temporary power supply for the duration of the</t>
  </si>
  <si>
    <t xml:space="preserve"> construction period </t>
  </si>
  <si>
    <t>Complete installation: Reticulation; electrical, telephone and</t>
  </si>
  <si>
    <t xml:space="preserve"> data)  </t>
  </si>
  <si>
    <t>NOTE: Tenderers are advised to study the specifications before</t>
  </si>
  <si>
    <t xml:space="preserve"> pricing the bill.  </t>
  </si>
  <si>
    <t>Distribution boards</t>
  </si>
  <si>
    <t xml:space="preserve">Supply, Install, test and commision existing distribution board - Flush mounted distribution board cupboards c/w all switchgear and breakers indicated on the drawings </t>
  </si>
  <si>
    <t>DB-A</t>
  </si>
  <si>
    <t>Lable all circuits and install signage to the panels and COC</t>
  </si>
  <si>
    <t>sum</t>
  </si>
  <si>
    <t>EXTERNAL LIGHTING</t>
  </si>
  <si>
    <t xml:space="preserve">Supply, deliver, install, connect, test and commissioning the following external light fittings </t>
  </si>
  <si>
    <t xml:space="preserve">TYPE W1 - 274x274mm Wall-mounted 13W LED bulkhead light fitting with high-pressure die cast aluminium base and trim ring, and opal high impact acrylic diffuser </t>
  </si>
  <si>
    <t>Sum</t>
  </si>
  <si>
    <t xml:space="preserve">TYPE F01 - 230V, 1200mm Open channel fluorescent light fitting installed with 2x24W LED lamps. </t>
  </si>
  <si>
    <t>WIRING AND TERMINALS</t>
  </si>
  <si>
    <t>Supply, delivery and installation of Cu Conductors:</t>
  </si>
  <si>
    <t>2,5mm² PVC insulated conductor</t>
  </si>
  <si>
    <t>Supply and delivery</t>
  </si>
  <si>
    <t>Installation</t>
  </si>
  <si>
    <t>2,5mm² bare copper earth wire</t>
  </si>
  <si>
    <t>Day Light switch</t>
  </si>
  <si>
    <t>Supply and installation</t>
  </si>
  <si>
    <t>LIGHTING INSTALLATIONS</t>
  </si>
  <si>
    <t xml:space="preserve">Supply and Install Trunking </t>
  </si>
  <si>
    <t xml:space="preserve">Supply and install P8000 trunking suspended from slab and trusses in ceiling void. </t>
  </si>
  <si>
    <t>Supply, delivery and installation of PVC conduits, surface mounted in ceiling voids and fixed to walls or cast-in or built into walls, including all fixing materials, bends, terminations, draw boxes, etc.</t>
  </si>
  <si>
    <t>20mm diameter</t>
  </si>
  <si>
    <t>Supply, delivery and installation of Conduit outlets boxes c/w locknuts and bushes built into brick or cast into concrete or surface mounted</t>
  </si>
  <si>
    <t>100 x 50 x 50 mm, c/w applicable cover</t>
  </si>
  <si>
    <t>65mm round box, c/w cover</t>
  </si>
  <si>
    <t>ACCESSORIES</t>
  </si>
  <si>
    <t>Supply, deliver and install accessories to boxes</t>
  </si>
  <si>
    <t>5A, 3-pin socket outlets to trunking</t>
  </si>
  <si>
    <t>16A, one lever one way switch</t>
  </si>
  <si>
    <t>16A, one lever two way switch</t>
  </si>
  <si>
    <t>1,5mm² PVC insulated conductor</t>
  </si>
  <si>
    <t>1,5mm² bare copper earth wire</t>
  </si>
  <si>
    <t>2.5mm² PVC insulated conductor</t>
  </si>
  <si>
    <t>SMALL POWER INSTALLATION</t>
  </si>
  <si>
    <t>WIREWAYS</t>
  </si>
  <si>
    <t>Supply and install conduit droppers chased or built into wall, consisting of 3 x 25mm dia &amp; 2 x 20mm dia from wire basket &amp; trunking in ceiling void to power skirting c/w 1.6mm draw wires</t>
  </si>
  <si>
    <t>Supply, delivery and installation of Conduit outlets boxes c/w locknuts and bushes built into brick or cast into concrete or surface mounted, c/w applicable cover</t>
  </si>
  <si>
    <t>100 x 100 x 50 mm</t>
  </si>
  <si>
    <t>Supply, delivery and installation of socket outlets</t>
  </si>
  <si>
    <t>16 A, 3-pin standard white SSO + 16 A, 3-pin Euro Scoket (SANS 164-2)</t>
  </si>
  <si>
    <t>Flush Mounted</t>
  </si>
  <si>
    <t>Mounted in floorbox</t>
  </si>
  <si>
    <t>Surface mounted</t>
  </si>
  <si>
    <t>Power skirting mounted</t>
  </si>
  <si>
    <t>16 A, 3-pin double white SSO + 16 A, 3-pin Euro Scoket (SANS 164-2)</t>
  </si>
  <si>
    <t xml:space="preserve">16 A, 3-pin dedicated red SSO </t>
  </si>
  <si>
    <t>Power skirting mounted, 45 degree (including plug top)</t>
  </si>
  <si>
    <t>EARTHING</t>
  </si>
  <si>
    <t>EARTHING AND LIGHTNING PROTECTION INSTALLATION</t>
  </si>
  <si>
    <t xml:space="preserve">This section covers the earthing of electrical installations in buildings or other structures. The total earthing system of any electrical installation must comply with SANS 10142 and Department's specification </t>
  </si>
  <si>
    <t>Lightning protection provided for the building or installation must comply with SANS standard</t>
  </si>
  <si>
    <t>Carry out a soil resistivity survey to SANS Standards</t>
  </si>
  <si>
    <t>Evaluation of soil resistivity survey, including soil prospection sheet</t>
  </si>
  <si>
    <t>graph and report.</t>
  </si>
  <si>
    <t>Copper Electrodes into ground</t>
  </si>
  <si>
    <t>Supply and install the following complete with all equipment to complete the installation.</t>
  </si>
  <si>
    <t>1.8m electrode driven into ground</t>
  </si>
  <si>
    <t>Connection and test terminals on columns</t>
  </si>
  <si>
    <t>Connection/test bracket including termination materials.</t>
  </si>
  <si>
    <t>Air terminations</t>
  </si>
  <si>
    <t>16mm2 solid round down conductors including conductor terminals</t>
  </si>
  <si>
    <t>Alluminium stand off brackets inc PVC-backing for fixing to structure. (at 1.0m spacing)</t>
  </si>
  <si>
    <t>Bonding of air termination conductor between roof, gutter, etc.</t>
  </si>
  <si>
    <t>Cadweld connection of earth terminals to 70mm2 trench earth copper conductor</t>
  </si>
  <si>
    <t>Earth Electrode</t>
  </si>
  <si>
    <t>Earthmat to provide a 1 Ohm Electronic earth.</t>
  </si>
  <si>
    <t>Allow for commissioning and testing and provide earthing certificate.</t>
  </si>
  <si>
    <t>Allow for 5% general attendance, etc.</t>
  </si>
  <si>
    <t>LOW VOLTAGE DISTRIBUTION</t>
  </si>
  <si>
    <t>Supply, deliver, install and terminate Cu PVC SWA PVC 600/1000V Cable, in trenches,  sleeves or on cable trays</t>
  </si>
  <si>
    <t>70mm² x 4 core (From Transformer to BD - A)</t>
  </si>
  <si>
    <t>Termination, c/w glands, shrouds, lugs and connection</t>
  </si>
  <si>
    <t>Bare Stranded Copper Earth Wire Terminations</t>
  </si>
  <si>
    <t>Stranded copper earth wire terminations for insulated/bare conductor complete, including drilling, bolting, lugs, connections and terminating.</t>
  </si>
  <si>
    <t>Each</t>
  </si>
  <si>
    <t>16mm2  CU</t>
  </si>
  <si>
    <t>PROVISIONAL SUMS</t>
  </si>
  <si>
    <t>Provisional Sums exclude the cost of Overheads, Preliminaries and Profit</t>
  </si>
  <si>
    <t>Provisional Sums:</t>
  </si>
  <si>
    <t>Eskom Connection Fee</t>
  </si>
  <si>
    <t>BILL NO. 14</t>
  </si>
  <si>
    <t>BILL NO. 15</t>
  </si>
  <si>
    <t>BILL NO. 16</t>
  </si>
  <si>
    <t xml:space="preserve">PAINTWORK </t>
  </si>
  <si>
    <t xml:space="preserve">PAINTWORK ETC TO NEW WORK </t>
  </si>
  <si>
    <t xml:space="preserve">ON FLOATED PLASTER </t>
  </si>
  <si>
    <t>Plascon Velvaglo Satin to interior new cement plaster. Surface to be dry, sound, and clean and cured for a minimum of 14 days, with a moisture content measured with a Doser Hygrometer (or equivalent), of BD 2 scale - 8% or less. Prime with one coat Professional Plaster Primer (PP700) with an overcoating time of 16 hours and finish with two coats Velvaglo Satin (VLO) with 16 hours drying time between coats, for a maintenance cycle of 10 years in a C1 - inland environment. Colour to be specified later.</t>
  </si>
  <si>
    <t>On plastered walls</t>
  </si>
  <si>
    <t xml:space="preserve">ON FIBRE-CEMENT </t>
  </si>
  <si>
    <t>Two coats professional acrylic polyvinyl acetate (PVA) to</t>
  </si>
  <si>
    <t xml:space="preserve"> manufacturer's specification </t>
  </si>
  <si>
    <t>On fascias and barge boards</t>
  </si>
  <si>
    <t xml:space="preserve">ON METAL </t>
  </si>
  <si>
    <t>Plascon Plascothane Polyurethane Enamel to interior new mild steel. Surface to be clean and dry. Remove surface contaminants using Metalcare Aquasolv Degreaser (GR 1) with bristle brush or Brillo pads. Rinse thoroughly with tap water until surface is water break-free. Remove rust and millscale by abrasive blasting to ISO 8501 - 01:1988 - Sa2½ or by hand/mechanical wire brushing to St3 of the same standard.  Allow to dry completely and prime within 4 hours of cleaning. Prime with one coat Plascoguard 75 Zinc Phosphate Epoxy Primer (PEX75/PEH75) with an overcoating time of 4 hours and finish with two coats Plascothane Polyurethane Enamel (UP 1) with 30 minutes drying time between coats, for a maintenance cycle of 8 years in a C1 - inland environment. Colour to be specified later.</t>
  </si>
  <si>
    <t>On outside of eaves gutters and rainwater pipes before fixing</t>
  </si>
  <si>
    <t xml:space="preserve"> not exceeding 300mm high</t>
  </si>
  <si>
    <t>Steel door frame</t>
  </si>
  <si>
    <t xml:space="preserve">ON WOOD </t>
  </si>
  <si>
    <t>Polyurethane varnish to new interior wood. Sand with abrasive paper, leaving surface clean and dust free. Apply two coats varnish (Eggshell finish) with an overcoating time of 18 hours.</t>
  </si>
  <si>
    <t>On doors</t>
  </si>
  <si>
    <t>EXTERNAL WORKS</t>
  </si>
  <si>
    <t>CONTINGENCIES</t>
  </si>
  <si>
    <t>Allow 10% amount of the measured works for contingecies to be used at a discretion of a Principal Agent.</t>
  </si>
  <si>
    <t>Backfilling to trenches with G7 imported material</t>
  </si>
  <si>
    <t>Roof structure</t>
  </si>
  <si>
    <t>STRUCTURAL STEELWORK</t>
  </si>
  <si>
    <t xml:space="preserve">STEELWORK </t>
  </si>
  <si>
    <t>Steel columns</t>
  </si>
  <si>
    <t>BILL NO. 12</t>
  </si>
  <si>
    <t>BILL NO.13</t>
  </si>
  <si>
    <t xml:space="preserve">Supply, deliver and installation of the 2 compartment, two cover Midland power skirting complete with all accessories including internal/external bends, end caps etc. </t>
  </si>
  <si>
    <t>as per first and ground floor drawings</t>
  </si>
  <si>
    <t>Supply and installation of power skirting accessories</t>
  </si>
  <si>
    <t>Blank cover plate suitable for RJ 11 telephone outlet</t>
  </si>
  <si>
    <t>Blank cover plate suitable for RJ 49 data outlet</t>
  </si>
  <si>
    <t>Supply, Deliver and installation of Cu Conductors:</t>
  </si>
  <si>
    <t>4mm² PVC insulated conductor</t>
  </si>
  <si>
    <t>4mm² Surfix (For HVAC)</t>
  </si>
  <si>
    <t>6mm² 4 core Surfix (For HVAC)</t>
  </si>
  <si>
    <t>ALUMINIUM WINDOWS, DOORS, ETC.</t>
  </si>
  <si>
    <t>SANITARY FITTINGS</t>
  </si>
  <si>
    <t>LIGHT FITTINGS</t>
  </si>
  <si>
    <t>TYPE C1 - 230V,103mm diameter ceiling recessed, Die cast aluminium body light fitting with white acrylic lens installed with 8W LED lamps, warm white.</t>
  </si>
  <si>
    <t xml:space="preserve">TYPE D3 - 230V, Ceiling mounted downlight light fitting installed with 15W LED lamp. </t>
  </si>
  <si>
    <t>Supply, deliver, install, connect, test and commissioning of Sensors</t>
  </si>
  <si>
    <t xml:space="preserve">CMR 10 </t>
  </si>
  <si>
    <t>Adaptors 5 Amp 2 Way</t>
  </si>
  <si>
    <t>Adaptors 5 Amp 4 Way</t>
  </si>
  <si>
    <t>Adaptors 5 Amp 6 Way</t>
  </si>
  <si>
    <t>Reduced levels</t>
  </si>
  <si>
    <t>Extra over excavations for carting away. Site to be located by the contractor</t>
  </si>
  <si>
    <t>Allow for preparing a set of three concrete strength test cubes,  each size 150 x 150 x 150mm, sending them to an approved Testing Laboratory for testing and paying all charges in  connection therewith.</t>
  </si>
  <si>
    <t>150mm concrete surface bed cast on waterproofing</t>
  </si>
  <si>
    <t xml:space="preserve"> finish and protective primer on steel trusses as per engineer's specifications</t>
  </si>
  <si>
    <t>2032 x 813mm solid wood door</t>
  </si>
  <si>
    <t>2400 x 813mm solid wood door</t>
  </si>
  <si>
    <t>Countertop</t>
  </si>
  <si>
    <t>FLOOR TILING</t>
  </si>
  <si>
    <t>"Toilet" engraved grade 304 Stainless Steel sign, size 150 x 150 x 200mm with counter-sunk fixing holes plugged and screwed with aluminium screws.</t>
  </si>
  <si>
    <t>Turnstar ultra heavu duty titan 3 arm, hull height, single rotating turnstile in UV resistant polyester exterior powder coated mild steel finish, with Rotalok rotation locking mechanism and Rotarun perpetual base bearing, all bolted to concrete slab as per the manufactures specification</t>
  </si>
  <si>
    <t>800 x 2805mm high single turnstile gate</t>
  </si>
  <si>
    <t>Swing barrier gate pedestrian security gate visitor entry access control</t>
  </si>
  <si>
    <t>1280 x 980mm high swing gate</t>
  </si>
  <si>
    <t>1.6mm MS single rebated door frame for 110mm PBS, with fixing lungs &amp; tie bars. Red oxide primed factory finish. 1.5 PRS Grade 13 304 stainless steel ball bearing butt hinges.</t>
  </si>
  <si>
    <t>1.6mm MS single rebated door frame for 230mm PBS, with fixing lungs &amp; tie bars. Red oxide primed factory finish. 1.5 PRS Grade 13 304 stainless steel ball bearing butt hinges.</t>
  </si>
  <si>
    <t xml:space="preserve">Anodized aluminum horizontal sliding, 6.38mm clear </t>
  </si>
  <si>
    <t>Top hung aluminium window, size 1500 x 1800mm</t>
  </si>
  <si>
    <t>Top hung aluminium window, size 900 x 1200mm</t>
  </si>
  <si>
    <t>TOTAL EXCLUDING VAT</t>
  </si>
  <si>
    <t>VAT @ 15%</t>
  </si>
  <si>
    <t>TOTAL INCLUDING VAT</t>
  </si>
  <si>
    <t>SECTION 1 - PRELIMINARIES AND GENERAL</t>
  </si>
  <si>
    <t>SUMMARY</t>
  </si>
  <si>
    <t>SECTION 2 - GUARDHOUSE 1</t>
  </si>
  <si>
    <t xml:space="preserve">Supply of steelwork Grade 300WA to  SANS 1431, detailing, fabrication, delivery to site, offloading and erection of cleats, base and end  plates, stiffeners, gussets, packers,  shims, washers and the like, of welded and bolted sections, hot dipped ga. </t>
  </si>
  <si>
    <t>Columns, including channels, angles and  the like detailing 254 x 254 bottom welded to 350 x 350 base plate bolted and chemically anchored to concrete base with complete 4 x M24 (250 Long) bolts.</t>
  </si>
  <si>
    <t>Columns</t>
  </si>
  <si>
    <t>Beams, including channels, angles and the  like detailing IPE 180 x 180 bolted and chemically welded to 254 x 254 columns</t>
  </si>
  <si>
    <t>Beams</t>
  </si>
  <si>
    <t>Rafters, including channels, angles and the  like detailing IPE 180 x 180 bolted and chemically welded to 254 x 254 columns</t>
  </si>
  <si>
    <t>Rafters</t>
  </si>
  <si>
    <t>Crawl beams: including channels, angles and the  like detailing IPE 180 x 180 bolted and chemically welded to 254 x 254 columns</t>
  </si>
  <si>
    <t>Crawl beams</t>
  </si>
  <si>
    <t xml:space="preserve">Plate girders in beams, columns, rafters,crawl beams including channels, angles and the like detailing  </t>
  </si>
  <si>
    <t>Plate girders</t>
  </si>
  <si>
    <t xml:space="preserve">SECTION NO.2 </t>
  </si>
  <si>
    <t>SECTION NO.2</t>
  </si>
  <si>
    <t>TOTAL - SECTION 2 - BILL 5 - ROOF COVERING</t>
  </si>
  <si>
    <t>TOTAL - SECTION 2 - BILL 6 - CARPENTRY AND JOINERY</t>
  </si>
  <si>
    <t>TOTAL - SECTION 2 - BILL NO 7 - CEILINGS, ETC.</t>
  </si>
  <si>
    <t xml:space="preserve">TOTAL - SECTION 2 - BILL NO.8 - TILING </t>
  </si>
  <si>
    <t>TOTAL - SECTION 2 - BILL 9 - IRONMONGERY</t>
  </si>
  <si>
    <t>TOTAL - SECTION 2 - BILL 10 - STRUCTURAL STEELWORK</t>
  </si>
  <si>
    <t>TOTAL - SECTION 2 - BILL 11 - METALWORK</t>
  </si>
  <si>
    <t>TOTAL - SECTION 2 - BILL 12 - PLASTERING</t>
  </si>
  <si>
    <t>TOTAL - SECTION 2 - BILL 13 - PLUMBING AND DRAINAGE</t>
  </si>
  <si>
    <t>SECTION 2</t>
  </si>
  <si>
    <t>TOTAL - SECTION 2 - BILL 14 - ELECTRICAL WORKS</t>
  </si>
  <si>
    <t>TOTAL - SECTION 2 - BILL 15 - PAINTWORK</t>
  </si>
  <si>
    <t>Rolled hand towel dispenser colour white overall size 236 x 430 x 241mm high</t>
  </si>
  <si>
    <t>Low level pan colour white, 100mm outlet with cistern connected to 15mm water supply with foot of bowl sealed to floor with acetoxy silicon sealant. Flush valve to be 20mm BSP, exposed, lever operated, chrome toilet flushing valve with back entry flush pipe.</t>
  </si>
  <si>
    <t>Electric hand dryer, colour white. Power 550W, 20 000RPM. Drying time - 5 to 10 seconds</t>
  </si>
  <si>
    <t>Soap and sanitiser dispenser - Cassette 1L colour white, overall size 235 x 116 x 114mm high</t>
  </si>
  <si>
    <t>White 2-roll toilet roll holder, overall size 130 x 130 x 260mm plugged and screw to wall with stainless steel screws.</t>
  </si>
  <si>
    <t>ROOF TRUSSES</t>
  </si>
  <si>
    <t xml:space="preserve">TIMBER RAFTERS </t>
  </si>
  <si>
    <t>76x228mm deep grade 5 timber beam under roof installation to</t>
  </si>
  <si>
    <t>76x228mm deep beam</t>
  </si>
  <si>
    <t>Roof construction to double pitched roof supplied and erected complete in position with bracing, gangboarding, purlins, eaves, purlins, hipped end, rafters etc. for approximately 45m2 on plan (Refer to architect's drawings attached to these bills of quantities).</t>
  </si>
  <si>
    <t>PAVING</t>
  </si>
  <si>
    <t>TAKE OUT AND REMOVE EXISTING PAVING BRICKS</t>
  </si>
  <si>
    <t>Hacking up and removing existing paving blocks complete in preparation of new paving blocks (Measured Elsewhere)</t>
  </si>
  <si>
    <t>Hacking up and removing existing concrete kerbing complete in preparation of the new concrete kerbing</t>
  </si>
  <si>
    <t xml:space="preserve">Site clearance </t>
  </si>
  <si>
    <t>EXCAVATION FOR DRAIN CHANNEL</t>
  </si>
  <si>
    <t xml:space="preserve">Earthworks </t>
  </si>
  <si>
    <t xml:space="preserve">Paving layers </t>
  </si>
  <si>
    <t>The following to be natural selected gravel layers evenly spread</t>
  </si>
  <si>
    <t xml:space="preserve"> and consolidated in layers and dimensions as specified and on</t>
  </si>
  <si>
    <t xml:space="preserve"> the drawings. All thicknesses to be consolidated thicknesses.</t>
  </si>
  <si>
    <t>Where described as "imported" the gravel to be supplied and</t>
  </si>
  <si>
    <t xml:space="preserve"> carted on by the contractor from an approved borrow pit</t>
  </si>
  <si>
    <t>180mm material base  compacted to 93% MOD AASHTO density</t>
  </si>
  <si>
    <t>Sand</t>
  </si>
  <si>
    <t xml:space="preserve">PAVING </t>
  </si>
  <si>
    <t xml:space="preserve">60mm paving blocks, Shape S-A Class 30/2.0 (in accordance with SANS 1058 latest edition) on 20 mm bedding sand (COLTO 7302(a)  </t>
  </si>
  <si>
    <t>Paving blocks</t>
  </si>
  <si>
    <t>Weed-killing treatment of surface under paving</t>
  </si>
  <si>
    <t xml:space="preserve">Kerbs, etc </t>
  </si>
  <si>
    <t>METALLIC GRID</t>
  </si>
  <si>
    <t>360 x 75mm thick mettalic grid to evacuate water from the site cottage to main water channels as per the engineer's specification</t>
  </si>
  <si>
    <t>DRAIN CHANNEL</t>
  </si>
  <si>
    <t>Drain channel including wood float finish complete</t>
  </si>
  <si>
    <t xml:space="preserve">Digging up and removing rubbish, debris, vegetation, hedges, shrubs and trees not exceeding 200mm girth, bush, etc </t>
  </si>
  <si>
    <t>Rip and scarify ground level to a depth of 150mm and consolidate to 90% mod. AASHTO density (minimum CBR 3)</t>
  </si>
  <si>
    <t xml:space="preserve">Precast concrete figure 7 kerb (SABS 927), levelled and jointed in 1:5 cement mortar complete with 15Mpa/19mm in situ concrete support blocks size 225 x 150 x 225mm high, at joints at 1,0m centres, including leaving 6mm expansion joints at 10m intervals between kerbs </t>
  </si>
  <si>
    <t xml:space="preserve">G5 imported material in filling carting away surfaces compacted in layers of 150mm </t>
  </si>
  <si>
    <t xml:space="preserve">G7 imported material in filling carting away surfaces compacted in layers of 150mm </t>
  </si>
  <si>
    <t>TOTAL - SECTION 2 - BILL 16 - CONTINENCIES</t>
  </si>
  <si>
    <t>TRAFFIC BARRIERGATE</t>
  </si>
  <si>
    <t>Supply, installation and commissioning 3.5m velocity automatic vehicle barrier counter weight 3.5m octagon barrier arm. Mild steel - powder coated red/white polyester exterior grade powder coat complete with the stand.</t>
  </si>
  <si>
    <t>Tyre spike</t>
  </si>
  <si>
    <t>Barrier gate</t>
  </si>
  <si>
    <t>Talon Mechanical uni-directional spike barrier 0.5 Talon tyre-spike barrier hot dip galvanised - Zinx coating suitable for corrosive environments complete with excavations.</t>
  </si>
  <si>
    <t>BOOM GATE</t>
  </si>
  <si>
    <t>Supply, installation and comissioning of the 8430mm long sliding gate to match the ClearVu Fencing. (FENCING SPECIFICATION - 3000mm high galvanised steel fencing panels with aperture sizes 76.2x12.7mm with v-formation rigidity bands. Fencing panels shall not exceed 3000mm embed into non organic fill/depth 600mm deep. Fencing panels to be secured to posts with approved temper proof bolts and concealed).</t>
  </si>
  <si>
    <t>no</t>
  </si>
  <si>
    <t>SECTION NO.4</t>
  </si>
  <si>
    <t>TOTAL - SECTION 4 - BILL 1 - EXTERNAL WORKS</t>
  </si>
  <si>
    <t>SECTION NO.5</t>
  </si>
  <si>
    <t>SECTION NO.6</t>
  </si>
  <si>
    <t>PROVISIONAL WORKS</t>
  </si>
  <si>
    <t>BILL NO.1</t>
  </si>
  <si>
    <t>LANDSCAPING</t>
  </si>
  <si>
    <t>NOTE: Tenderers are referred to the definition of general attendance on nominated sub-contractors given in Clause 9 of the Preliminaries.</t>
  </si>
  <si>
    <t>LANDSCAPPING COSTS ALLOWANCES</t>
  </si>
  <si>
    <t>Landscaping Cost Allowance</t>
  </si>
  <si>
    <t>Allow profit for the supply and installation of landscaping</t>
  </si>
  <si>
    <t>Allow attendance for the supply and installation of landscaping.</t>
  </si>
  <si>
    <t>TOTAL SECTION NO.5 - BILL NO.1 -  PROVISIONAL SUMS-SPECIALIST WORK - LANDSCAPING</t>
  </si>
  <si>
    <t>SECURITY SYSTEM</t>
  </si>
  <si>
    <t>SECURITY SYSTEM COSTS ALLOWANCES - CCTV CAMERAS, INTRUDER ALARM SYSTEM AND BIOMETRICS</t>
  </si>
  <si>
    <t>Security system Cost Allowance</t>
  </si>
  <si>
    <t>Allow profit for the supply and installation of the security system.</t>
  </si>
  <si>
    <t>Allow attendance for the supply and installation of the security system.</t>
  </si>
  <si>
    <t>TOTAL SECTION NO.6 - BILL NO.1 -  PROVISIONAL SUMS-SPECIALIST WORK - SECURITY SYSTEM</t>
  </si>
  <si>
    <t>PRELIMINARIES AND GENERAL</t>
  </si>
  <si>
    <t>GUARDHOUSE 1</t>
  </si>
  <si>
    <t>PROVISIONAL SUMS - LANDSCAPPING</t>
  </si>
  <si>
    <t>PROVISIONAL SUMS - SECURITY SYSTEM</t>
  </si>
  <si>
    <t>TOTAL GUARDHOUSE 1</t>
  </si>
  <si>
    <t>60mm bedding sand</t>
  </si>
  <si>
    <t xml:space="preserve">Allow a provisional sum of R250 000.00 (Two Hundred and Fifty Thousand Rands) for the supply and installation of landscapping </t>
  </si>
  <si>
    <t>Allow a provisional sum of R1 710 000.00 (One Million seven Hundred and Ten Thousand Rands) for the supply and installation of the security system.</t>
  </si>
  <si>
    <t xml:space="preserve">SECTION 2 </t>
  </si>
  <si>
    <t xml:space="preserve">RENOVATIONS &amp; REFURBISHMENTS </t>
  </si>
  <si>
    <t xml:space="preserve">BILL NO 1 </t>
  </si>
  <si>
    <t>DEMOLITIONS</t>
  </si>
  <si>
    <t xml:space="preserve"> Trades</t>
  </si>
  <si>
    <t>Unless otherwise stated, all materials from the alterations and</t>
  </si>
  <si>
    <t xml:space="preserve"> demolition will belong to the builder.</t>
  </si>
  <si>
    <t>NOTE: All Demolished materials to be sent to the salvaged</t>
  </si>
  <si>
    <t xml:space="preserve"> yard which is to be loacted by the contractor, thus all the rates</t>
  </si>
  <si>
    <t xml:space="preserve"> to allow for sending to the salvage yard that will be located by</t>
  </si>
  <si>
    <t xml:space="preserve"> the contractor</t>
  </si>
  <si>
    <t>Tree Felling</t>
  </si>
  <si>
    <t>Carefully takeout and remove complete the existing tree to a site located by the contractor</t>
  </si>
  <si>
    <t>TOTAL- SECTION 2- BILL NO.1- DEMOLITIONS</t>
  </si>
  <si>
    <t>BILL NO.2</t>
  </si>
  <si>
    <t>TOATL - SECTION  2 - BILL NO 2 - FOUNDATION</t>
  </si>
  <si>
    <t>BILL NO.3</t>
  </si>
  <si>
    <t>TOTAL - SECTION 2 - BILL NO 3 - CONCRETE, FORMWORK AND REINFORCEMENT</t>
  </si>
  <si>
    <t>BILL NO. 4</t>
  </si>
  <si>
    <t>TOTAL - SECTION 2 - BILL 4 - MASONRY</t>
  </si>
  <si>
    <t>TOTAL - SECTION 2 - BILL NO 5 - WATERPROOFING</t>
  </si>
  <si>
    <t>Carefully demolish existing building approximate dimensions 4500 mm long x 3500 mm wide x 2805mm high complete with the access control . The 1 Item demolition works shall include but not limited to taking down the whole structure including strip foundations and foundation walls, concrete surface bed, external walls, door, roof covering and structural roofing timber, plumbing installation works, joinery fittings, backfilling excavations in 300mm layers compacted to atleast 95% AASHTO, disposal of surplus excavated material etc. Materials arising from the demolitions must be carted away to a tip provided by the contractor and the contractor shall be responsible for paying any tipping fees. The contractor is strictly advised to visit the site to assess the extent of the scope and any risks associated with this work because claims for extra payment arising as a result of the contractor's failure to fully understand the scope and its risks will not be accepted. All the works must be carried out in compliance with Occupation Health and Safety Act, Construction Regulations and any other laws applicable at the time the works are being executed.</t>
  </si>
  <si>
    <t>Demolition of the existing guardhouse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</si>
</sst>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R-1C09]* #,##0.00_-;\-[$R-1C09]* #,##0.00_-;_-[$R-1C09]* &quot;-&quot;??_-;_-@_-"/>
    <numFmt numFmtId="165" formatCode="&quot;R&quot;\ #,##0.00"/>
    <numFmt numFmtId="166" formatCode="[$R-1C09]#,##0.00"/>
    <numFmt numFmtId="167" formatCode="_-* #,##0.00_-;\-* #,##0.00_-;_-* &quot;-&quot;??_-;_-@_-"/>
    <numFmt numFmtId="168" formatCode="[$R-434]#,##0.00"/>
    <numFmt numFmtId="169" formatCode="_-&quot;R&quot;* #,##0.00_-;\-&quot;R&quot;* #,##0.00_-;_-&quot;R&quot;* &quot;-&quot;??_-;_-@_-"/>
    <numFmt numFmtId="170" formatCode="_ * #,##0.00_ ;_ * \-#,##0.00_ ;_ * &quot;-&quot;??_ ;_ @_ "/>
    <numFmt numFmtId="171" formatCode="_ &quot;R&quot;\ * #,##0.00_ ;_ &quot;R&quot;\ * \-#,##0.00_ ;_ &quot;R&quot;\ * &quot;-&quot;??_ ;_ @_ "/>
    <numFmt numFmtId="172" formatCode="&quot;R&quot;#,##0.00"/>
    <numFmt numFmtId="173" formatCode="[$R-46C]#,##0.00"/>
  </numFmts>
  <fonts count="33" x14ac:knownFonts="1">
    <font>
      <sz val="11"/>
      <color theme="1"/>
      <name val="Calibri"/>
      <family val="2"/>
      <scheme val="minor"/>
    </font>
    <font>
      <sz val="11"/>
      <color theme="1"/>
      <name val="Calibri"/>
      <family val="2"/>
      <scheme val="minor"/>
    </font>
    <font>
      <b/>
      <sz val="18"/>
      <color theme="1"/>
      <name val="Calibri"/>
      <family val="2"/>
      <scheme val="minor"/>
    </font>
    <font>
      <b/>
      <u/>
      <sz val="18"/>
      <color theme="1"/>
      <name val="Calibri"/>
      <family val="2"/>
      <scheme val="minor"/>
    </font>
    <font>
      <sz val="18"/>
      <color theme="1"/>
      <name val="Calibri"/>
      <family val="2"/>
      <scheme val="minor"/>
    </font>
    <font>
      <u/>
      <sz val="18"/>
      <color theme="1"/>
      <name val="Calibri"/>
      <family val="2"/>
      <scheme val="minor"/>
    </font>
    <font>
      <sz val="18"/>
      <name val="Calibri"/>
      <family val="2"/>
      <scheme val="minor"/>
    </font>
    <font>
      <b/>
      <sz val="18"/>
      <name val="Calibri"/>
      <family val="2"/>
      <scheme val="minor"/>
    </font>
    <font>
      <sz val="10"/>
      <name val="Arial"/>
      <family val="2"/>
    </font>
    <font>
      <u/>
      <sz val="18"/>
      <name val="Calibri"/>
      <family val="2"/>
      <scheme val="minor"/>
    </font>
    <font>
      <sz val="18"/>
      <color indexed="8"/>
      <name val="Calibri"/>
      <family val="2"/>
      <scheme val="minor"/>
    </font>
    <font>
      <b/>
      <u/>
      <sz val="18"/>
      <name val="Calibri"/>
      <family val="2"/>
      <scheme val="minor"/>
    </font>
    <font>
      <u/>
      <sz val="18"/>
      <color rgb="FF000000"/>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5700"/>
      <name val="Calibri"/>
      <family val="2"/>
      <scheme val="minor"/>
    </font>
    <font>
      <sz val="12"/>
      <color theme="1"/>
      <name val="Calibri"/>
      <family val="2"/>
      <scheme val="minor"/>
    </font>
    <font>
      <sz val="18"/>
      <color rgb="FF000000"/>
      <name val="Calibri"/>
      <family val="2"/>
      <scheme val="minor"/>
    </font>
    <font>
      <i/>
      <sz val="18"/>
      <color theme="1"/>
      <name val="Calibri"/>
      <family val="2"/>
      <scheme val="minor"/>
    </font>
  </fonts>
  <fills count="38">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02">
    <xf numFmtId="0" fontId="0" fillId="0" borderId="0"/>
    <xf numFmtId="0" fontId="8" fillId="0" borderId="0"/>
    <xf numFmtId="167" fontId="8" fillId="0" borderId="0" applyFont="0" applyFill="0" applyBorder="0" applyAlignment="0" applyProtection="0"/>
    <xf numFmtId="0" fontId="8" fillId="0" borderId="0"/>
    <xf numFmtId="0" fontId="8" fillId="0" borderId="0"/>
    <xf numFmtId="167" fontId="8" fillId="0" borderId="0" applyFont="0" applyFill="0" applyBorder="0" applyAlignment="0" applyProtection="0"/>
    <xf numFmtId="0" fontId="8" fillId="0" borderId="0"/>
    <xf numFmtId="167" fontId="8" fillId="0" borderId="0" applyFont="0" applyFill="0" applyBorder="0" applyAlignment="0" applyProtection="0"/>
    <xf numFmtId="0" fontId="8" fillId="0" borderId="0"/>
    <xf numFmtId="167" fontId="8" fillId="0" borderId="0" applyFont="0" applyFill="0" applyBorder="0" applyAlignment="0" applyProtection="0"/>
    <xf numFmtId="167" fontId="8" fillId="0" borderId="0" applyFont="0" applyFill="0" applyBorder="0" applyAlignment="0" applyProtection="0"/>
    <xf numFmtId="0" fontId="8" fillId="0" borderId="0"/>
    <xf numFmtId="167" fontId="8" fillId="0" borderId="0" applyFont="0" applyFill="0" applyBorder="0" applyAlignment="0" applyProtection="0"/>
    <xf numFmtId="0" fontId="8" fillId="0" borderId="0"/>
    <xf numFmtId="0" fontId="8" fillId="0" borderId="0"/>
    <xf numFmtId="167" fontId="8" fillId="0" borderId="0" applyFont="0" applyFill="0" applyBorder="0" applyAlignment="0" applyProtection="0"/>
    <xf numFmtId="0" fontId="8" fillId="0" borderId="0"/>
    <xf numFmtId="169" fontId="8" fillId="0" borderId="0" applyFont="0" applyFill="0" applyBorder="0" applyAlignment="0" applyProtection="0"/>
    <xf numFmtId="0" fontId="8" fillId="0" borderId="0"/>
    <xf numFmtId="0" fontId="1" fillId="0" borderId="0"/>
    <xf numFmtId="167" fontId="1" fillId="0" borderId="0" applyFont="0" applyFill="0" applyBorder="0" applyAlignment="0" applyProtection="0"/>
    <xf numFmtId="0" fontId="8" fillId="0" borderId="0"/>
    <xf numFmtId="167" fontId="8" fillId="0" borderId="0" applyFont="0" applyFill="0" applyBorder="0" applyAlignment="0" applyProtection="0"/>
    <xf numFmtId="0" fontId="8" fillId="0" borderId="0"/>
    <xf numFmtId="0" fontId="8" fillId="0" borderId="0"/>
    <xf numFmtId="167" fontId="8" fillId="0" borderId="0" applyFont="0" applyFill="0" applyBorder="0" applyAlignment="0" applyProtection="0"/>
    <xf numFmtId="0" fontId="8" fillId="0" borderId="0"/>
    <xf numFmtId="0" fontId="13" fillId="0" borderId="0" applyNumberFormat="0" applyFill="0" applyBorder="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7" borderId="0" applyNumberFormat="0" applyBorder="0" applyAlignment="0" applyProtection="0"/>
    <xf numFmtId="0" fontId="18" fillId="8" borderId="0" applyNumberFormat="0" applyBorder="0" applyAlignment="0" applyProtection="0"/>
    <xf numFmtId="0" fontId="19" fillId="9" borderId="0" applyNumberFormat="0" applyBorder="0" applyAlignment="0" applyProtection="0"/>
    <xf numFmtId="0" fontId="20" fillId="10" borderId="8" applyNumberFormat="0" applyAlignment="0" applyProtection="0"/>
    <xf numFmtId="0" fontId="21" fillId="11" borderId="9" applyNumberFormat="0" applyAlignment="0" applyProtection="0"/>
    <xf numFmtId="0" fontId="22" fillId="11" borderId="8" applyNumberFormat="0" applyAlignment="0" applyProtection="0"/>
    <xf numFmtId="0" fontId="23" fillId="0" borderId="10" applyNumberFormat="0" applyFill="0" applyAlignment="0" applyProtection="0"/>
    <xf numFmtId="0" fontId="24" fillId="12" borderId="11" applyNumberFormat="0" applyAlignment="0" applyProtection="0"/>
    <xf numFmtId="0" fontId="25" fillId="0" borderId="0" applyNumberFormat="0" applyFill="0" applyBorder="0" applyAlignment="0" applyProtection="0"/>
    <xf numFmtId="0" fontId="1" fillId="13" borderId="12" applyNumberFormat="0" applyFont="0" applyAlignment="0" applyProtection="0"/>
    <xf numFmtId="0" fontId="26" fillId="0" borderId="0" applyNumberFormat="0" applyFill="0" applyBorder="0" applyAlignment="0" applyProtection="0"/>
    <xf numFmtId="0" fontId="27" fillId="0" borderId="13" applyNumberFormat="0" applyFill="0" applyAlignment="0" applyProtection="0"/>
    <xf numFmtId="0" fontId="28"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8" fillId="33" borderId="0" applyNumberFormat="0" applyBorder="0" applyAlignment="0" applyProtection="0"/>
    <xf numFmtId="0" fontId="28"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28" fillId="37" borderId="0" applyNumberFormat="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1" fillId="0" borderId="0"/>
    <xf numFmtId="9" fontId="1" fillId="0" borderId="0" applyFont="0" applyFill="0" applyBorder="0" applyAlignment="0" applyProtection="0"/>
    <xf numFmtId="170" fontId="1" fillId="0" borderId="0" applyFont="0" applyFill="0" applyBorder="0" applyAlignment="0" applyProtection="0"/>
    <xf numFmtId="0" fontId="28" fillId="17" borderId="0" applyNumberFormat="0" applyBorder="0" applyAlignment="0" applyProtection="0"/>
    <xf numFmtId="0" fontId="28" fillId="21" borderId="0" applyNumberFormat="0" applyBorder="0" applyAlignment="0" applyProtection="0"/>
    <xf numFmtId="0" fontId="28" fillId="25" borderId="0" applyNumberFormat="0" applyBorder="0" applyAlignment="0" applyProtection="0"/>
    <xf numFmtId="0" fontId="28" fillId="29" borderId="0" applyNumberFormat="0" applyBorder="0" applyAlignment="0" applyProtection="0"/>
    <xf numFmtId="0" fontId="28" fillId="33" borderId="0" applyNumberFormat="0" applyBorder="0" applyAlignment="0" applyProtection="0"/>
    <xf numFmtId="0" fontId="28" fillId="37" borderId="0" applyNumberFormat="0" applyBorder="0" applyAlignment="0" applyProtection="0"/>
    <xf numFmtId="167" fontId="1" fillId="0" borderId="0" applyFont="0" applyFill="0" applyBorder="0" applyAlignment="0" applyProtection="0"/>
    <xf numFmtId="170" fontId="1" fillId="0" borderId="0" applyFont="0" applyFill="0" applyBorder="0" applyAlignment="0" applyProtection="0"/>
    <xf numFmtId="0" fontId="19" fillId="9" borderId="0" applyNumberFormat="0" applyBorder="0" applyAlignment="0" applyProtection="0"/>
    <xf numFmtId="167" fontId="1" fillId="0" borderId="0" applyFont="0" applyFill="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37" borderId="0" applyNumberFormat="0" applyBorder="0" applyAlignment="0" applyProtection="0"/>
    <xf numFmtId="167" fontId="1" fillId="0" borderId="0" applyFont="0" applyFill="0" applyBorder="0" applyAlignment="0" applyProtection="0"/>
    <xf numFmtId="171" fontId="1" fillId="0" borderId="0" applyFont="0" applyFill="0" applyBorder="0" applyAlignment="0" applyProtection="0"/>
    <xf numFmtId="0" fontId="29" fillId="9" borderId="0" applyNumberFormat="0" applyBorder="0" applyAlignment="0" applyProtection="0"/>
    <xf numFmtId="0" fontId="30" fillId="0" borderId="0"/>
    <xf numFmtId="167" fontId="1" fillId="0" borderId="0" applyFont="0" applyFill="0" applyBorder="0" applyAlignment="0" applyProtection="0"/>
    <xf numFmtId="167" fontId="1" fillId="0" borderId="0" applyFont="0" applyFill="0" applyBorder="0" applyAlignment="0" applyProtection="0"/>
    <xf numFmtId="169" fontId="1" fillId="0" borderId="0" applyFont="0" applyFill="0" applyBorder="0" applyAlignment="0" applyProtection="0"/>
    <xf numFmtId="0" fontId="8" fillId="0" borderId="0"/>
    <xf numFmtId="0" fontId="8" fillId="0" borderId="0"/>
    <xf numFmtId="171"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9" fontId="1" fillId="0" borderId="0" applyFont="0" applyFill="0" applyBorder="0" applyAlignment="0" applyProtection="0"/>
  </cellStyleXfs>
  <cellXfs count="265">
    <xf numFmtId="0" fontId="0" fillId="0" borderId="0" xfId="0"/>
    <xf numFmtId="0" fontId="2" fillId="0" borderId="1" xfId="0" applyFont="1" applyBorder="1"/>
    <xf numFmtId="0" fontId="3" fillId="0" borderId="1" xfId="0" applyFont="1" applyBorder="1" applyAlignment="1">
      <alignment horizontal="left" vertical="top"/>
    </xf>
    <xf numFmtId="1" fontId="2" fillId="0" borderId="1" xfId="0" applyNumberFormat="1" applyFont="1" applyBorder="1" applyAlignment="1">
      <alignment horizontal="center"/>
    </xf>
    <xf numFmtId="164" fontId="2" fillId="0" borderId="1" xfId="0" applyNumberFormat="1" applyFont="1" applyBorder="1" applyAlignment="1">
      <alignment horizontal="center"/>
    </xf>
    <xf numFmtId="164" fontId="4" fillId="0" borderId="1" xfId="0" applyNumberFormat="1" applyFont="1" applyBorder="1" applyAlignment="1">
      <alignment horizontal="center"/>
    </xf>
    <xf numFmtId="0" fontId="4" fillId="0" borderId="1" xfId="0" applyFont="1" applyBorder="1" applyAlignment="1">
      <alignment horizontal="left" vertical="top"/>
    </xf>
    <xf numFmtId="0" fontId="5" fillId="0" borderId="1" xfId="0" applyFont="1" applyBorder="1" applyAlignment="1">
      <alignment horizontal="left" vertical="top"/>
    </xf>
    <xf numFmtId="1" fontId="4" fillId="0" borderId="1" xfId="0" applyNumberFormat="1" applyFont="1" applyBorder="1" applyAlignment="1">
      <alignment horizontal="center"/>
    </xf>
    <xf numFmtId="0" fontId="2" fillId="0" borderId="1" xfId="0" applyFont="1" applyBorder="1" applyAlignment="1">
      <alignment horizontal="left" vertical="top"/>
    </xf>
    <xf numFmtId="0" fontId="2" fillId="0" borderId="0" xfId="0" applyFont="1"/>
    <xf numFmtId="0" fontId="4" fillId="0" borderId="1" xfId="0" applyFont="1" applyBorder="1"/>
    <xf numFmtId="0" fontId="6" fillId="0" borderId="1" xfId="0" applyFont="1" applyBorder="1"/>
    <xf numFmtId="0" fontId="6" fillId="3" borderId="1" xfId="0" applyFont="1" applyFill="1" applyBorder="1"/>
    <xf numFmtId="0" fontId="7" fillId="0" borderId="1" xfId="0" applyFont="1" applyBorder="1"/>
    <xf numFmtId="0" fontId="4" fillId="2" borderId="1" xfId="0" applyFont="1" applyFill="1" applyBorder="1"/>
    <xf numFmtId="0" fontId="3" fillId="0" borderId="1" xfId="0" applyFont="1" applyBorder="1"/>
    <xf numFmtId="0" fontId="2" fillId="3" borderId="1" xfId="0" applyFont="1" applyFill="1" applyBorder="1"/>
    <xf numFmtId="0" fontId="4" fillId="3" borderId="1" xfId="0" applyFont="1" applyFill="1" applyBorder="1"/>
    <xf numFmtId="0" fontId="2" fillId="0" borderId="1" xfId="0" applyFont="1" applyBorder="1" applyAlignment="1">
      <alignment wrapText="1"/>
    </xf>
    <xf numFmtId="0" fontId="4" fillId="0" borderId="1" xfId="0" applyFont="1" applyFill="1" applyBorder="1"/>
    <xf numFmtId="0" fontId="2" fillId="0" borderId="1" xfId="0" applyFont="1" applyFill="1" applyBorder="1"/>
    <xf numFmtId="0" fontId="4" fillId="0" borderId="1" xfId="0" applyFont="1" applyFill="1" applyBorder="1" applyAlignment="1">
      <alignment wrapText="1"/>
    </xf>
    <xf numFmtId="0" fontId="4" fillId="0" borderId="1" xfId="0" applyFont="1" applyBorder="1" applyAlignment="1">
      <alignment wrapText="1"/>
    </xf>
    <xf numFmtId="0" fontId="6" fillId="0" borderId="1" xfId="0" applyFont="1" applyBorder="1" applyAlignment="1">
      <alignment wrapText="1"/>
    </xf>
    <xf numFmtId="0" fontId="2" fillId="2" borderId="1" xfId="0" applyFont="1" applyFill="1" applyBorder="1"/>
    <xf numFmtId="0" fontId="4" fillId="0" borderId="1" xfId="0" applyFont="1" applyBorder="1" applyAlignment="1">
      <alignment horizontal="center"/>
    </xf>
    <xf numFmtId="0" fontId="2" fillId="0" borderId="1" xfId="0" applyFont="1" applyBorder="1" applyAlignment="1">
      <alignment horizontal="center"/>
    </xf>
    <xf numFmtId="0" fontId="10" fillId="0" borderId="1" xfId="0" applyFont="1" applyFill="1" applyBorder="1" applyAlignment="1">
      <alignment vertical="top" wrapText="1"/>
    </xf>
    <xf numFmtId="0" fontId="6" fillId="0" borderId="1" xfId="6" applyFont="1" applyFill="1" applyBorder="1" applyAlignment="1" applyProtection="1">
      <alignment horizontal="center"/>
      <protection locked="0"/>
    </xf>
    <xf numFmtId="0" fontId="6" fillId="0" borderId="1" xfId="4" applyFont="1" applyFill="1" applyBorder="1" applyAlignment="1" applyProtection="1">
      <alignment vertical="top" wrapText="1"/>
      <protection locked="0"/>
    </xf>
    <xf numFmtId="0" fontId="9" fillId="0" borderId="1" xfId="4" applyFont="1" applyFill="1" applyBorder="1" applyAlignment="1" applyProtection="1">
      <alignment vertical="top" wrapText="1"/>
      <protection locked="0"/>
    </xf>
    <xf numFmtId="0" fontId="7" fillId="0" borderId="1" xfId="8" applyFont="1" applyFill="1" applyBorder="1" applyAlignment="1" applyProtection="1">
      <alignment vertical="top" wrapText="1"/>
      <protection locked="0"/>
    </xf>
    <xf numFmtId="0" fontId="11" fillId="0" borderId="1" xfId="8" applyFont="1" applyFill="1" applyBorder="1" applyAlignment="1" applyProtection="1">
      <alignment vertical="top" wrapText="1"/>
      <protection locked="0"/>
    </xf>
    <xf numFmtId="0" fontId="6" fillId="0" borderId="1" xfId="8" applyFont="1" applyFill="1" applyBorder="1" applyAlignment="1" applyProtection="1">
      <alignment vertical="top" wrapText="1"/>
      <protection locked="0"/>
    </xf>
    <xf numFmtId="0" fontId="6" fillId="0" borderId="1" xfId="8" applyFont="1" applyFill="1" applyBorder="1" applyAlignment="1" applyProtection="1">
      <alignment horizontal="left" vertical="top" wrapText="1"/>
      <protection locked="0"/>
    </xf>
    <xf numFmtId="0" fontId="9" fillId="0" borderId="1" xfId="8" applyFont="1" applyFill="1" applyBorder="1" applyAlignment="1" applyProtection="1">
      <alignment horizontal="left" vertical="top" wrapText="1"/>
      <protection locked="0"/>
    </xf>
    <xf numFmtId="0" fontId="7" fillId="0" borderId="1" xfId="8" applyFont="1" applyFill="1" applyBorder="1" applyAlignment="1" applyProtection="1">
      <alignment horizontal="left" vertical="top" wrapText="1"/>
      <protection locked="0"/>
    </xf>
    <xf numFmtId="0" fontId="9" fillId="0" borderId="1" xfId="8" applyFont="1" applyFill="1" applyBorder="1" applyAlignment="1" applyProtection="1">
      <alignment vertical="top" wrapText="1"/>
      <protection locked="0"/>
    </xf>
    <xf numFmtId="0" fontId="6" fillId="0" borderId="1" xfId="3" applyFont="1" applyFill="1" applyBorder="1" applyAlignment="1" applyProtection="1">
      <alignment vertical="top" wrapText="1"/>
      <protection locked="0"/>
    </xf>
    <xf numFmtId="0" fontId="6" fillId="0" borderId="1" xfId="11" applyFont="1" applyFill="1" applyBorder="1" applyAlignment="1" applyProtection="1">
      <alignment vertical="top" wrapText="1"/>
      <protection locked="0"/>
    </xf>
    <xf numFmtId="0" fontId="6" fillId="0" borderId="1" xfId="11" applyFont="1" applyFill="1" applyBorder="1" applyAlignment="1" applyProtection="1">
      <alignment horizontal="center"/>
      <protection locked="0"/>
    </xf>
    <xf numFmtId="0" fontId="6" fillId="0" borderId="1" xfId="11" applyFont="1" applyFill="1" applyBorder="1" applyAlignment="1" applyProtection="1">
      <alignment horizontal="left" vertical="top" wrapText="1"/>
      <protection locked="0"/>
    </xf>
    <xf numFmtId="0" fontId="7" fillId="0" borderId="1" xfId="11" applyFont="1" applyFill="1" applyBorder="1" applyAlignment="1" applyProtection="1">
      <alignment horizontal="left" vertical="top" wrapText="1"/>
      <protection locked="0"/>
    </xf>
    <xf numFmtId="0" fontId="7" fillId="0" borderId="1" xfId="11" applyFont="1" applyFill="1" applyBorder="1" applyAlignment="1" applyProtection="1">
      <alignment horizontal="center"/>
      <protection locked="0"/>
    </xf>
    <xf numFmtId="0" fontId="9" fillId="0" borderId="1" xfId="11" applyFont="1" applyFill="1" applyBorder="1" applyAlignment="1" applyProtection="1">
      <alignment horizontal="left" vertical="top" wrapText="1"/>
      <protection locked="0"/>
    </xf>
    <xf numFmtId="0" fontId="6" fillId="0" borderId="1" xfId="14" applyFont="1" applyFill="1" applyBorder="1" applyAlignment="1" applyProtection="1">
      <alignment vertical="top" wrapText="1"/>
      <protection locked="0"/>
    </xf>
    <xf numFmtId="0" fontId="6" fillId="0" borderId="1" xfId="14" applyFont="1" applyFill="1" applyBorder="1" applyAlignment="1" applyProtection="1">
      <alignment horizontal="center"/>
      <protection locked="0"/>
    </xf>
    <xf numFmtId="0" fontId="7" fillId="0" borderId="1" xfId="16" applyFont="1" applyFill="1" applyBorder="1" applyAlignment="1" applyProtection="1">
      <alignment wrapText="1"/>
      <protection locked="0"/>
    </xf>
    <xf numFmtId="0" fontId="6" fillId="0" borderId="1" xfId="16" applyFont="1" applyFill="1" applyBorder="1" applyAlignment="1" applyProtection="1">
      <alignment wrapText="1"/>
      <protection locked="0"/>
    </xf>
    <xf numFmtId="0" fontId="6" fillId="0" borderId="1" xfId="0" applyFont="1" applyBorder="1" applyAlignment="1">
      <alignment horizontal="center"/>
    </xf>
    <xf numFmtId="0" fontId="6" fillId="3" borderId="1" xfId="0" applyFont="1" applyFill="1" applyBorder="1" applyAlignment="1">
      <alignment horizontal="center"/>
    </xf>
    <xf numFmtId="0" fontId="7" fillId="0" borderId="1" xfId="0" applyFont="1" applyBorder="1" applyAlignment="1">
      <alignment horizontal="center"/>
    </xf>
    <xf numFmtId="0" fontId="4" fillId="2" borderId="1" xfId="0" applyFont="1" applyFill="1" applyBorder="1" applyAlignment="1">
      <alignment horizontal="center"/>
    </xf>
    <xf numFmtId="0" fontId="2" fillId="3" borderId="1" xfId="0" applyFont="1" applyFill="1" applyBorder="1" applyAlignment="1">
      <alignment horizontal="center"/>
    </xf>
    <xf numFmtId="0" fontId="4" fillId="3" borderId="1" xfId="0" applyFont="1" applyFill="1" applyBorder="1" applyAlignment="1">
      <alignment horizontal="center"/>
    </xf>
    <xf numFmtId="0" fontId="4" fillId="0" borderId="1" xfId="0" applyFont="1" applyFill="1" applyBorder="1" applyAlignment="1">
      <alignment horizontal="center"/>
    </xf>
    <xf numFmtId="0" fontId="2" fillId="0" borderId="1" xfId="0" applyFont="1" applyFill="1" applyBorder="1" applyAlignment="1">
      <alignment horizontal="center"/>
    </xf>
    <xf numFmtId="0" fontId="2" fillId="2" borderId="1" xfId="0" applyFont="1" applyFill="1" applyBorder="1" applyAlignment="1">
      <alignment horizontal="center"/>
    </xf>
    <xf numFmtId="165" fontId="4" fillId="0" borderId="1" xfId="0" applyNumberFormat="1" applyFont="1" applyBorder="1" applyAlignment="1">
      <alignment horizontal="center"/>
    </xf>
    <xf numFmtId="166" fontId="4" fillId="0" borderId="1" xfId="0" applyNumberFormat="1" applyFont="1" applyBorder="1" applyAlignment="1">
      <alignment horizontal="center" wrapText="1"/>
    </xf>
    <xf numFmtId="0" fontId="2" fillId="0" borderId="1" xfId="0" applyFont="1" applyBorder="1" applyAlignment="1">
      <alignment horizontal="center" wrapText="1"/>
    </xf>
    <xf numFmtId="0" fontId="4" fillId="0" borderId="1" xfId="0" applyFont="1" applyBorder="1" applyAlignment="1"/>
    <xf numFmtId="0" fontId="7" fillId="0" borderId="1" xfId="8" applyFont="1" applyFill="1" applyBorder="1" applyAlignment="1" applyProtection="1">
      <alignment vertical="top"/>
      <protection locked="0"/>
    </xf>
    <xf numFmtId="0" fontId="6" fillId="0" borderId="1" xfId="6" applyFont="1" applyFill="1" applyBorder="1" applyAlignment="1" applyProtection="1">
      <alignment horizontal="left" vertical="top" wrapText="1"/>
      <protection locked="0"/>
    </xf>
    <xf numFmtId="0" fontId="6" fillId="0" borderId="1" xfId="26" applyFont="1" applyFill="1" applyBorder="1" applyAlignment="1" applyProtection="1">
      <alignment horizontal="left" vertical="top" wrapText="1"/>
      <protection locked="0"/>
    </xf>
    <xf numFmtId="0" fontId="4" fillId="0" borderId="0" xfId="0" applyFont="1"/>
    <xf numFmtId="0" fontId="2" fillId="0" borderId="0" xfId="0" applyFont="1" applyFill="1"/>
    <xf numFmtId="0" fontId="4" fillId="0" borderId="0" xfId="0" applyFont="1" applyFill="1"/>
    <xf numFmtId="0" fontId="6" fillId="0" borderId="0" xfId="0" applyFont="1"/>
    <xf numFmtId="0" fontId="6" fillId="0" borderId="1" xfId="0" applyFont="1" applyFill="1" applyBorder="1"/>
    <xf numFmtId="0" fontId="6" fillId="0" borderId="1" xfId="0" applyFont="1" applyFill="1" applyBorder="1" applyAlignment="1">
      <alignment horizontal="center"/>
    </xf>
    <xf numFmtId="0" fontId="6" fillId="0" borderId="0" xfId="0" applyFont="1" applyFill="1"/>
    <xf numFmtId="0" fontId="7" fillId="0" borderId="0" xfId="0" applyFont="1"/>
    <xf numFmtId="0" fontId="6" fillId="4" borderId="0" xfId="0" applyFont="1" applyFill="1"/>
    <xf numFmtId="0" fontId="4" fillId="4" borderId="0" xfId="0" applyFont="1" applyFill="1"/>
    <xf numFmtId="0" fontId="2" fillId="4" borderId="0" xfId="0" applyFont="1" applyFill="1"/>
    <xf numFmtId="0" fontId="6" fillId="0" borderId="1" xfId="0" applyFont="1" applyFill="1" applyBorder="1" applyAlignment="1">
      <alignment wrapText="1"/>
    </xf>
    <xf numFmtId="0" fontId="4" fillId="0" borderId="0" xfId="0" applyFont="1" applyAlignment="1">
      <alignment wrapText="1"/>
    </xf>
    <xf numFmtId="0" fontId="2" fillId="0" borderId="0" xfId="0" applyFont="1" applyAlignment="1">
      <alignment wrapText="1"/>
    </xf>
    <xf numFmtId="0" fontId="2" fillId="0" borderId="1" xfId="0" applyFont="1" applyBorder="1" applyAlignment="1">
      <alignment horizontal="left" wrapText="1"/>
    </xf>
    <xf numFmtId="165" fontId="2" fillId="0" borderId="1" xfId="0" applyNumberFormat="1" applyFont="1" applyBorder="1" applyAlignment="1">
      <alignment horizontal="center"/>
    </xf>
    <xf numFmtId="166" fontId="2" fillId="0" borderId="1" xfId="0" applyNumberFormat="1" applyFont="1" applyBorder="1" applyAlignment="1">
      <alignment horizontal="center" wrapText="1"/>
    </xf>
    <xf numFmtId="0" fontId="4" fillId="0" borderId="1" xfId="0" applyFont="1" applyBorder="1" applyAlignment="1">
      <alignment horizontal="center" wrapText="1"/>
    </xf>
    <xf numFmtId="0" fontId="5" fillId="0" borderId="1" xfId="0" applyFont="1" applyBorder="1"/>
    <xf numFmtId="0" fontId="4" fillId="2" borderId="0" xfId="0" applyFont="1" applyFill="1"/>
    <xf numFmtId="0" fontId="7" fillId="0" borderId="1" xfId="1" applyFont="1" applyFill="1" applyBorder="1" applyAlignment="1" applyProtection="1">
      <alignment vertical="top" wrapText="1"/>
      <protection locked="0"/>
    </xf>
    <xf numFmtId="0" fontId="7" fillId="0" borderId="1" xfId="3" applyFont="1" applyFill="1" applyBorder="1" applyAlignment="1" applyProtection="1">
      <alignment vertical="top"/>
      <protection locked="0"/>
    </xf>
    <xf numFmtId="0" fontId="2" fillId="4" borderId="0" xfId="0" applyFont="1" applyFill="1" applyAlignment="1"/>
    <xf numFmtId="1" fontId="7" fillId="0" borderId="1" xfId="11" applyNumberFormat="1" applyFont="1" applyFill="1" applyBorder="1" applyAlignment="1" applyProtection="1">
      <alignment horizontal="center"/>
    </xf>
    <xf numFmtId="0" fontId="11" fillId="0" borderId="1" xfId="11" applyFont="1" applyFill="1" applyBorder="1" applyAlignment="1" applyProtection="1">
      <alignment horizontal="left" vertical="top" wrapText="1"/>
      <protection locked="0"/>
    </xf>
    <xf numFmtId="1" fontId="4" fillId="0" borderId="1" xfId="0" applyNumberFormat="1" applyFont="1" applyFill="1" applyBorder="1" applyAlignment="1">
      <alignment horizontal="center"/>
    </xf>
    <xf numFmtId="0" fontId="7" fillId="0" borderId="1" xfId="16" applyFont="1" applyFill="1" applyBorder="1" applyAlignment="1" applyProtection="1">
      <alignment horizontal="center" wrapText="1"/>
      <protection locked="0"/>
    </xf>
    <xf numFmtId="1" fontId="7" fillId="0" borderId="1" xfId="16" applyNumberFormat="1" applyFont="1" applyFill="1" applyBorder="1" applyAlignment="1" applyProtection="1">
      <alignment horizontal="center" wrapText="1"/>
      <protection locked="0"/>
    </xf>
    <xf numFmtId="0" fontId="6" fillId="0" borderId="1" xfId="16" applyFont="1" applyFill="1" applyBorder="1" applyAlignment="1" applyProtection="1">
      <alignment horizontal="center" wrapText="1"/>
      <protection locked="0"/>
    </xf>
    <xf numFmtId="1" fontId="6" fillId="0" borderId="1" xfId="16" applyNumberFormat="1" applyFont="1" applyFill="1" applyBorder="1" applyAlignment="1" applyProtection="1">
      <alignment horizontal="center" wrapText="1"/>
      <protection locked="0"/>
    </xf>
    <xf numFmtId="0" fontId="7" fillId="0" borderId="1" xfId="16" applyFont="1" applyFill="1" applyBorder="1" applyAlignment="1" applyProtection="1">
      <alignment vertical="top" wrapText="1"/>
      <protection locked="0"/>
    </xf>
    <xf numFmtId="0" fontId="7" fillId="0" borderId="1" xfId="16" applyFont="1" applyFill="1" applyBorder="1" applyAlignment="1" applyProtection="1">
      <alignment horizontal="center"/>
      <protection locked="0"/>
    </xf>
    <xf numFmtId="0" fontId="6" fillId="0" borderId="1" xfId="16" applyFont="1" applyFill="1" applyBorder="1" applyAlignment="1" applyProtection="1">
      <alignment vertical="top" wrapText="1"/>
      <protection locked="0"/>
    </xf>
    <xf numFmtId="0" fontId="7" fillId="0" borderId="1" xfId="16" applyFont="1" applyFill="1" applyBorder="1" applyAlignment="1" applyProtection="1">
      <alignment vertical="center" wrapText="1"/>
      <protection locked="0"/>
    </xf>
    <xf numFmtId="1" fontId="7" fillId="0" borderId="1" xfId="16" applyNumberFormat="1" applyFont="1" applyFill="1" applyBorder="1" applyAlignment="1" applyProtection="1">
      <alignment horizontal="center"/>
      <protection locked="0"/>
    </xf>
    <xf numFmtId="0" fontId="7" fillId="0" borderId="1" xfId="18" applyFont="1" applyFill="1" applyBorder="1" applyAlignment="1" applyProtection="1">
      <alignment vertical="top" wrapText="1"/>
      <protection locked="0"/>
    </xf>
    <xf numFmtId="0" fontId="11" fillId="0" borderId="1" xfId="16" applyFont="1" applyFill="1" applyBorder="1" applyAlignment="1" applyProtection="1">
      <alignment vertical="top"/>
      <protection locked="0"/>
    </xf>
    <xf numFmtId="164" fontId="4" fillId="0" borderId="0" xfId="0" applyNumberFormat="1" applyFont="1"/>
    <xf numFmtId="0" fontId="12" fillId="0" borderId="1" xfId="0" applyFont="1" applyBorder="1" applyAlignment="1">
      <alignment vertical="center" wrapText="1"/>
    </xf>
    <xf numFmtId="0" fontId="2" fillId="0" borderId="1" xfId="0" applyFont="1" applyFill="1" applyBorder="1" applyAlignment="1">
      <alignment wrapText="1"/>
    </xf>
    <xf numFmtId="0" fontId="7" fillId="0" borderId="1" xfId="4" applyFont="1" applyFill="1" applyBorder="1" applyAlignment="1" applyProtection="1">
      <alignment horizontal="center"/>
      <protection locked="0"/>
    </xf>
    <xf numFmtId="0" fontId="6" fillId="0" borderId="1" xfId="4" applyFont="1" applyFill="1" applyBorder="1" applyAlignment="1" applyProtection="1">
      <alignment horizontal="center" wrapText="1"/>
      <protection locked="0"/>
    </xf>
    <xf numFmtId="0" fontId="7" fillId="0" borderId="1" xfId="8" applyFont="1" applyFill="1" applyBorder="1" applyAlignment="1" applyProtection="1">
      <alignment horizontal="center"/>
      <protection locked="0"/>
    </xf>
    <xf numFmtId="0" fontId="6" fillId="0" borderId="1" xfId="8" applyFont="1" applyFill="1" applyBorder="1" applyAlignment="1" applyProtection="1">
      <alignment horizontal="center"/>
      <protection locked="0"/>
    </xf>
    <xf numFmtId="0" fontId="6" fillId="0" borderId="1" xfId="3" applyFont="1" applyFill="1" applyBorder="1" applyAlignment="1" applyProtection="1">
      <alignment horizontal="center"/>
      <protection locked="0"/>
    </xf>
    <xf numFmtId="0" fontId="7" fillId="0" borderId="1" xfId="1" applyFont="1" applyFill="1" applyBorder="1" applyAlignment="1" applyProtection="1">
      <alignment horizontal="center" wrapText="1"/>
      <protection locked="0"/>
    </xf>
    <xf numFmtId="0" fontId="7" fillId="0" borderId="1" xfId="18" applyFont="1" applyFill="1" applyBorder="1" applyAlignment="1" applyProtection="1">
      <alignment horizontal="center" wrapText="1"/>
      <protection locked="0"/>
    </xf>
    <xf numFmtId="0" fontId="4" fillId="0" borderId="0" xfId="0" applyFont="1" applyBorder="1"/>
    <xf numFmtId="0" fontId="6" fillId="0" borderId="1" xfId="1" applyFont="1" applyFill="1" applyBorder="1" applyAlignment="1" applyProtection="1">
      <alignment vertical="top" wrapText="1"/>
      <protection locked="0"/>
    </xf>
    <xf numFmtId="0" fontId="6" fillId="0" borderId="1" xfId="1" applyFont="1" applyFill="1" applyBorder="1" applyAlignment="1" applyProtection="1">
      <alignment horizontal="center" wrapText="1"/>
      <protection locked="0"/>
    </xf>
    <xf numFmtId="1" fontId="6" fillId="0" borderId="1" xfId="6" applyNumberFormat="1" applyFont="1" applyFill="1" applyBorder="1" applyAlignment="1" applyProtection="1">
      <alignment horizontal="center"/>
    </xf>
    <xf numFmtId="1" fontId="6" fillId="0" borderId="1" xfId="11" applyNumberFormat="1" applyFont="1" applyFill="1" applyBorder="1" applyAlignment="1" applyProtection="1">
      <alignment horizontal="center"/>
    </xf>
    <xf numFmtId="0" fontId="10" fillId="0" borderId="1" xfId="0" applyFont="1" applyFill="1" applyBorder="1"/>
    <xf numFmtId="1" fontId="6" fillId="0" borderId="1" xfId="14" applyNumberFormat="1" applyFont="1" applyFill="1" applyBorder="1" applyAlignment="1" applyProtection="1">
      <alignment horizontal="center"/>
    </xf>
    <xf numFmtId="0" fontId="6" fillId="0" borderId="1" xfId="21" applyFont="1" applyFill="1" applyBorder="1" applyAlignment="1" applyProtection="1">
      <alignment horizontal="center"/>
      <protection locked="0"/>
    </xf>
    <xf numFmtId="1" fontId="6" fillId="0" borderId="1" xfId="21" applyNumberFormat="1" applyFont="1" applyFill="1" applyBorder="1" applyAlignment="1" applyProtection="1">
      <alignment horizontal="center"/>
    </xf>
    <xf numFmtId="0" fontId="6" fillId="0" borderId="1" xfId="21" applyFont="1" applyFill="1" applyBorder="1" applyAlignment="1" applyProtection="1">
      <alignment vertical="top" wrapText="1"/>
      <protection locked="0"/>
    </xf>
    <xf numFmtId="0" fontId="7" fillId="0" borderId="1" xfId="21" applyFont="1" applyFill="1" applyBorder="1" applyAlignment="1" applyProtection="1">
      <alignment vertical="top" wrapText="1"/>
      <protection locked="0"/>
    </xf>
    <xf numFmtId="0" fontId="6" fillId="0" borderId="1" xfId="24" applyFont="1" applyFill="1" applyBorder="1" applyAlignment="1" applyProtection="1">
      <alignment horizontal="left" vertical="top" wrapText="1"/>
      <protection locked="0"/>
    </xf>
    <xf numFmtId="0" fontId="6" fillId="0" borderId="1" xfId="24" applyFont="1" applyFill="1" applyBorder="1" applyAlignment="1" applyProtection="1">
      <alignment horizontal="center"/>
      <protection locked="0"/>
    </xf>
    <xf numFmtId="0" fontId="6" fillId="0" borderId="1" xfId="16" applyFont="1" applyFill="1" applyBorder="1" applyAlignment="1" applyProtection="1">
      <alignment horizontal="center"/>
      <protection locked="0"/>
    </xf>
    <xf numFmtId="1" fontId="6" fillId="0" borderId="1" xfId="16" applyNumberFormat="1" applyFont="1" applyFill="1" applyBorder="1" applyAlignment="1" applyProtection="1">
      <alignment horizontal="center"/>
      <protection locked="0"/>
    </xf>
    <xf numFmtId="0" fontId="6" fillId="0" borderId="1" xfId="18" applyFont="1" applyFill="1" applyBorder="1" applyAlignment="1" applyProtection="1">
      <alignment horizontal="center" wrapText="1"/>
      <protection locked="0"/>
    </xf>
    <xf numFmtId="0" fontId="6" fillId="0" borderId="1" xfId="18" applyFont="1" applyFill="1" applyBorder="1" applyAlignment="1" applyProtection="1">
      <alignment vertical="top" wrapText="1"/>
      <protection locked="0"/>
    </xf>
    <xf numFmtId="0" fontId="6" fillId="0" borderId="1" xfId="16" applyFont="1" applyFill="1" applyBorder="1" applyAlignment="1" applyProtection="1">
      <alignment vertical="center" wrapText="1"/>
      <protection locked="0"/>
    </xf>
    <xf numFmtId="0" fontId="4" fillId="0" borderId="0" xfId="0" applyFont="1" applyAlignment="1">
      <alignment horizontal="center"/>
    </xf>
    <xf numFmtId="0" fontId="7" fillId="0" borderId="1" xfId="14" applyFont="1" applyFill="1" applyBorder="1" applyAlignment="1" applyProtection="1">
      <alignment vertical="top" wrapText="1"/>
      <protection locked="0"/>
    </xf>
    <xf numFmtId="0" fontId="7" fillId="0" borderId="1" xfId="14" applyFont="1" applyFill="1" applyBorder="1" applyAlignment="1" applyProtection="1">
      <alignment horizontal="center"/>
      <protection locked="0"/>
    </xf>
    <xf numFmtId="0" fontId="7" fillId="0" borderId="1" xfId="11" applyFont="1" applyFill="1" applyBorder="1" applyAlignment="1" applyProtection="1">
      <alignment vertical="top" wrapText="1"/>
      <protection locked="0"/>
    </xf>
    <xf numFmtId="0" fontId="7" fillId="0" borderId="1" xfId="4" applyFont="1" applyFill="1" applyBorder="1" applyAlignment="1" applyProtection="1">
      <alignment vertical="top" wrapText="1"/>
      <protection locked="0"/>
    </xf>
    <xf numFmtId="0" fontId="7" fillId="0" borderId="1" xfId="4" applyFont="1" applyFill="1" applyBorder="1" applyAlignment="1" applyProtection="1">
      <alignment horizontal="center" wrapText="1"/>
      <protection locked="0"/>
    </xf>
    <xf numFmtId="0" fontId="7" fillId="0" borderId="1" xfId="16" applyFont="1" applyFill="1" applyBorder="1" applyAlignment="1" applyProtection="1">
      <alignment vertical="top"/>
      <protection locked="0"/>
    </xf>
    <xf numFmtId="0" fontId="7" fillId="0" borderId="1" xfId="21" applyFont="1" applyFill="1" applyBorder="1" applyAlignment="1" applyProtection="1">
      <alignment horizontal="center"/>
      <protection locked="0"/>
    </xf>
    <xf numFmtId="1" fontId="7" fillId="0" borderId="1" xfId="21" applyNumberFormat="1" applyFont="1" applyFill="1" applyBorder="1" applyAlignment="1" applyProtection="1">
      <alignment horizontal="center"/>
    </xf>
    <xf numFmtId="0" fontId="7" fillId="0" borderId="1" xfId="21" applyFont="1" applyFill="1" applyBorder="1" applyAlignment="1" applyProtection="1">
      <alignment horizontal="left" vertical="top" wrapText="1" indent="1"/>
      <protection locked="0"/>
    </xf>
    <xf numFmtId="1" fontId="7" fillId="0" borderId="1" xfId="14" applyNumberFormat="1" applyFont="1" applyFill="1" applyBorder="1" applyAlignment="1" applyProtection="1">
      <alignment horizontal="center"/>
    </xf>
    <xf numFmtId="0" fontId="11" fillId="0" borderId="1" xfId="8" applyFont="1" applyFill="1" applyBorder="1" applyAlignment="1" applyProtection="1">
      <alignment horizontal="left" vertical="top" wrapText="1"/>
      <protection locked="0"/>
    </xf>
    <xf numFmtId="0" fontId="4" fillId="5" borderId="0" xfId="0" applyFont="1" applyFill="1"/>
    <xf numFmtId="0" fontId="4" fillId="6" borderId="0" xfId="0" applyFont="1" applyFill="1"/>
    <xf numFmtId="1" fontId="4" fillId="0" borderId="0" xfId="0" applyNumberFormat="1" applyFont="1"/>
    <xf numFmtId="2" fontId="4" fillId="0" borderId="1" xfId="0" applyNumberFormat="1" applyFont="1" applyBorder="1" applyAlignment="1">
      <alignment horizontal="center"/>
    </xf>
    <xf numFmtId="4" fontId="4" fillId="0" borderId="1" xfId="0" applyNumberFormat="1" applyFont="1" applyBorder="1" applyAlignment="1">
      <alignment horizontal="center"/>
    </xf>
    <xf numFmtId="166" fontId="4" fillId="0" borderId="1" xfId="0" applyNumberFormat="1" applyFont="1" applyBorder="1" applyAlignment="1">
      <alignment horizont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1" fontId="6" fillId="0" borderId="1" xfId="0" applyNumberFormat="1" applyFont="1" applyBorder="1" applyAlignment="1">
      <alignment horizontal="center"/>
    </xf>
    <xf numFmtId="164" fontId="6" fillId="0" borderId="1" xfId="0" applyNumberFormat="1" applyFont="1" applyBorder="1" applyAlignment="1">
      <alignment horizontal="center"/>
    </xf>
    <xf numFmtId="165" fontId="6" fillId="0" borderId="1" xfId="0" applyNumberFormat="1" applyFont="1" applyBorder="1" applyAlignment="1">
      <alignment horizontal="center"/>
    </xf>
    <xf numFmtId="1" fontId="2" fillId="0" borderId="1" xfId="0" applyNumberFormat="1" applyFont="1" applyFill="1" applyBorder="1" applyAlignment="1">
      <alignment horizontal="center"/>
    </xf>
    <xf numFmtId="164" fontId="2" fillId="0" borderId="1" xfId="0" applyNumberFormat="1" applyFont="1" applyFill="1" applyBorder="1" applyAlignment="1">
      <alignment horizontal="center"/>
    </xf>
    <xf numFmtId="164" fontId="4"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7" fillId="0" borderId="1" xfId="0" applyNumberFormat="1" applyFont="1" applyBorder="1" applyAlignment="1">
      <alignment horizontal="center"/>
    </xf>
    <xf numFmtId="164" fontId="7" fillId="0" borderId="1" xfId="0" applyNumberFormat="1" applyFont="1" applyBorder="1" applyAlignment="1">
      <alignment horizontal="center"/>
    </xf>
    <xf numFmtId="1" fontId="4" fillId="2" borderId="1" xfId="0" applyNumberFormat="1" applyFont="1" applyFill="1" applyBorder="1" applyAlignment="1">
      <alignment horizontal="center"/>
    </xf>
    <xf numFmtId="164" fontId="4" fillId="2" borderId="1" xfId="0" applyNumberFormat="1" applyFont="1" applyFill="1" applyBorder="1" applyAlignment="1">
      <alignment horizontal="center"/>
    </xf>
    <xf numFmtId="1" fontId="6" fillId="3" borderId="1" xfId="0" applyNumberFormat="1" applyFont="1" applyFill="1" applyBorder="1" applyAlignment="1">
      <alignment horizontal="center"/>
    </xf>
    <xf numFmtId="164" fontId="6" fillId="3" borderId="1" xfId="0" applyNumberFormat="1" applyFont="1" applyFill="1" applyBorder="1" applyAlignment="1">
      <alignment horizontal="center"/>
    </xf>
    <xf numFmtId="1" fontId="4" fillId="3" borderId="1" xfId="0" applyNumberFormat="1" applyFont="1" applyFill="1" applyBorder="1" applyAlignment="1">
      <alignment horizontal="center"/>
    </xf>
    <xf numFmtId="164" fontId="4" fillId="3" borderId="1" xfId="0" applyNumberFormat="1" applyFont="1" applyFill="1" applyBorder="1" applyAlignment="1">
      <alignment horizontal="center"/>
    </xf>
    <xf numFmtId="1" fontId="2" fillId="3" borderId="1" xfId="0" applyNumberFormat="1" applyFont="1" applyFill="1" applyBorder="1" applyAlignment="1">
      <alignment horizontal="center"/>
    </xf>
    <xf numFmtId="164" fontId="2" fillId="3" borderId="1" xfId="0" applyNumberFormat="1" applyFont="1" applyFill="1" applyBorder="1" applyAlignment="1">
      <alignment horizontal="center"/>
    </xf>
    <xf numFmtId="1" fontId="7" fillId="0" borderId="1" xfId="0" applyNumberFormat="1" applyFont="1" applyFill="1" applyBorder="1" applyAlignment="1">
      <alignment horizontal="center"/>
    </xf>
    <xf numFmtId="164" fontId="4" fillId="0" borderId="1" xfId="20" applyNumberFormat="1" applyFont="1" applyFill="1" applyBorder="1" applyAlignment="1">
      <alignment horizontal="center"/>
    </xf>
    <xf numFmtId="168" fontId="4" fillId="0" borderId="1" xfId="20" applyNumberFormat="1" applyFont="1" applyFill="1" applyBorder="1" applyAlignment="1">
      <alignment horizontal="center"/>
    </xf>
    <xf numFmtId="1" fontId="2" fillId="0" borderId="1" xfId="0" applyNumberFormat="1" applyFont="1" applyBorder="1" applyAlignment="1">
      <alignment horizontal="center" wrapText="1"/>
    </xf>
    <xf numFmtId="1" fontId="4" fillId="0" borderId="1" xfId="0" applyNumberFormat="1" applyFont="1" applyBorder="1" applyAlignment="1">
      <alignment horizontal="center" wrapText="1"/>
    </xf>
    <xf numFmtId="1" fontId="2" fillId="2" borderId="1" xfId="0" applyNumberFormat="1" applyFont="1" applyFill="1" applyBorder="1" applyAlignment="1">
      <alignment horizontal="center"/>
    </xf>
    <xf numFmtId="164" fontId="2" fillId="2" borderId="1" xfId="0" applyNumberFormat="1" applyFont="1" applyFill="1" applyBorder="1" applyAlignment="1">
      <alignment horizontal="center"/>
    </xf>
    <xf numFmtId="165" fontId="2" fillId="0" borderId="1" xfId="0" applyNumberFormat="1" applyFont="1" applyFill="1" applyBorder="1" applyAlignment="1">
      <alignment horizontal="center"/>
    </xf>
    <xf numFmtId="165" fontId="6" fillId="0" borderId="1" xfId="6" applyNumberFormat="1" applyFont="1" applyFill="1" applyBorder="1" applyAlignment="1" applyProtection="1">
      <alignment horizontal="center" wrapText="1"/>
      <protection locked="0"/>
    </xf>
    <xf numFmtId="165" fontId="6" fillId="0" borderId="1" xfId="7" applyNumberFormat="1" applyFont="1" applyFill="1" applyBorder="1" applyAlignment="1" applyProtection="1">
      <alignment horizontal="center"/>
    </xf>
    <xf numFmtId="165" fontId="6" fillId="0" borderId="1" xfId="7" applyNumberFormat="1" applyFont="1" applyFill="1" applyBorder="1" applyAlignment="1" applyProtection="1">
      <alignment horizontal="center" wrapText="1"/>
    </xf>
    <xf numFmtId="165" fontId="7" fillId="0" borderId="1" xfId="11" applyNumberFormat="1" applyFont="1" applyFill="1" applyBorder="1" applyAlignment="1" applyProtection="1">
      <alignment horizontal="center"/>
      <protection locked="0"/>
    </xf>
    <xf numFmtId="165" fontId="7" fillId="0" borderId="1" xfId="12" applyNumberFormat="1" applyFont="1" applyFill="1" applyBorder="1" applyAlignment="1" applyProtection="1">
      <alignment horizontal="center"/>
    </xf>
    <xf numFmtId="165" fontId="6" fillId="0" borderId="1" xfId="12" applyNumberFormat="1" applyFont="1" applyFill="1" applyBorder="1" applyAlignment="1" applyProtection="1">
      <alignment horizontal="center"/>
    </xf>
    <xf numFmtId="165" fontId="6" fillId="0" borderId="1" xfId="13" applyNumberFormat="1" applyFont="1" applyFill="1" applyBorder="1" applyAlignment="1" applyProtection="1">
      <alignment horizontal="center"/>
      <protection locked="0"/>
    </xf>
    <xf numFmtId="165" fontId="10" fillId="0" borderId="1" xfId="0" applyNumberFormat="1" applyFont="1" applyFill="1" applyBorder="1" applyAlignment="1">
      <alignment horizontal="center"/>
    </xf>
    <xf numFmtId="165" fontId="6" fillId="0" borderId="1" xfId="15" applyNumberFormat="1" applyFont="1" applyFill="1" applyBorder="1" applyAlignment="1" applyProtection="1">
      <alignment horizontal="center"/>
    </xf>
    <xf numFmtId="165" fontId="7" fillId="0" borderId="1" xfId="15" applyNumberFormat="1" applyFont="1" applyFill="1" applyBorder="1" applyAlignment="1" applyProtection="1">
      <alignment horizontal="center"/>
    </xf>
    <xf numFmtId="4" fontId="7" fillId="0" borderId="1" xfId="21" applyNumberFormat="1" applyFont="1" applyFill="1" applyBorder="1" applyAlignment="1" applyProtection="1">
      <alignment horizontal="center"/>
      <protection locked="0"/>
    </xf>
    <xf numFmtId="4" fontId="7" fillId="0" borderId="1" xfId="22" applyNumberFormat="1" applyFont="1" applyFill="1" applyBorder="1" applyAlignment="1" applyProtection="1">
      <alignment horizontal="center"/>
    </xf>
    <xf numFmtId="4" fontId="6" fillId="0" borderId="1" xfId="21" applyNumberFormat="1" applyFont="1" applyFill="1" applyBorder="1" applyAlignment="1" applyProtection="1">
      <alignment horizontal="center"/>
      <protection locked="0"/>
    </xf>
    <xf numFmtId="4" fontId="6" fillId="0" borderId="1" xfId="22" applyNumberFormat="1" applyFont="1" applyFill="1" applyBorder="1" applyAlignment="1" applyProtection="1">
      <alignment horizontal="center"/>
    </xf>
    <xf numFmtId="4" fontId="6" fillId="0" borderId="1" xfId="25" applyNumberFormat="1" applyFont="1" applyFill="1" applyBorder="1" applyAlignment="1" applyProtection="1">
      <alignment horizontal="center"/>
    </xf>
    <xf numFmtId="165" fontId="7" fillId="0" borderId="1" xfId="17" applyNumberFormat="1" applyFont="1" applyFill="1" applyBorder="1" applyAlignment="1" applyProtection="1">
      <alignment horizontal="center" wrapText="1"/>
      <protection locked="0"/>
    </xf>
    <xf numFmtId="165" fontId="7" fillId="0" borderId="1" xfId="17" applyNumberFormat="1" applyFont="1" applyFill="1" applyBorder="1" applyAlignment="1" applyProtection="1">
      <alignment horizontal="center"/>
      <protection locked="0"/>
    </xf>
    <xf numFmtId="165" fontId="6" fillId="0" borderId="1" xfId="16" applyNumberFormat="1" applyFont="1" applyFill="1" applyBorder="1" applyAlignment="1" applyProtection="1">
      <alignment horizontal="center"/>
      <protection locked="0"/>
    </xf>
    <xf numFmtId="165" fontId="6" fillId="0" borderId="1" xfId="17" applyNumberFormat="1" applyFont="1" applyFill="1" applyBorder="1" applyAlignment="1" applyProtection="1">
      <alignment horizontal="center"/>
      <protection locked="0"/>
    </xf>
    <xf numFmtId="165" fontId="7" fillId="0" borderId="1" xfId="16" applyNumberFormat="1" applyFont="1" applyFill="1" applyBorder="1" applyAlignment="1" applyProtection="1">
      <alignment horizontal="center"/>
      <protection locked="0"/>
    </xf>
    <xf numFmtId="165" fontId="6" fillId="0" borderId="1" xfId="17" applyNumberFormat="1" applyFont="1" applyFill="1" applyBorder="1" applyAlignment="1" applyProtection="1">
      <alignment horizontal="center" wrapText="1"/>
      <protection locked="0"/>
    </xf>
    <xf numFmtId="165" fontId="7" fillId="0" borderId="1" xfId="17" applyNumberFormat="1" applyFont="1" applyFill="1" applyBorder="1" applyAlignment="1" applyProtection="1">
      <alignment horizontal="center"/>
    </xf>
    <xf numFmtId="165" fontId="6" fillId="0" borderId="1" xfId="17" applyNumberFormat="1" applyFont="1" applyFill="1" applyBorder="1" applyAlignment="1" applyProtection="1">
      <alignment horizontal="center"/>
    </xf>
    <xf numFmtId="165" fontId="6" fillId="0" borderId="1" xfId="16" applyNumberFormat="1" applyFont="1" applyFill="1" applyBorder="1" applyAlignment="1">
      <alignment horizontal="center"/>
    </xf>
    <xf numFmtId="165" fontId="7" fillId="0" borderId="1" xfId="16" applyNumberFormat="1" applyFont="1" applyFill="1" applyBorder="1" applyAlignment="1">
      <alignment horizontal="center"/>
    </xf>
    <xf numFmtId="165" fontId="4" fillId="0" borderId="1" xfId="0" applyNumberFormat="1" applyFont="1" applyFill="1" applyBorder="1" applyAlignment="1">
      <alignment horizontal="center"/>
    </xf>
    <xf numFmtId="169" fontId="2" fillId="0" borderId="1" xfId="0" applyNumberFormat="1" applyFont="1" applyBorder="1" applyAlignment="1">
      <alignment horizontal="center"/>
    </xf>
    <xf numFmtId="169" fontId="4" fillId="0" borderId="1" xfId="0" applyNumberFormat="1" applyFont="1" applyBorder="1" applyAlignment="1">
      <alignment horizontal="center"/>
    </xf>
    <xf numFmtId="1" fontId="7" fillId="0" borderId="1" xfId="1" applyNumberFormat="1" applyFont="1" applyFill="1" applyBorder="1" applyAlignment="1" applyProtection="1">
      <alignment horizontal="center" wrapText="1"/>
    </xf>
    <xf numFmtId="165" fontId="7" fillId="0" borderId="1" xfId="1" applyNumberFormat="1" applyFont="1" applyFill="1" applyBorder="1" applyAlignment="1" applyProtection="1">
      <alignment horizontal="center" wrapText="1"/>
      <protection locked="0"/>
    </xf>
    <xf numFmtId="165" fontId="7" fillId="0" borderId="1" xfId="2" applyNumberFormat="1" applyFont="1" applyFill="1" applyBorder="1" applyAlignment="1" applyProtection="1">
      <alignment horizontal="center"/>
    </xf>
    <xf numFmtId="1" fontId="6" fillId="0" borderId="1" xfId="1" applyNumberFormat="1" applyFont="1" applyFill="1" applyBorder="1" applyAlignment="1" applyProtection="1">
      <alignment horizontal="center" wrapText="1"/>
    </xf>
    <xf numFmtId="165" fontId="6" fillId="0" borderId="1" xfId="1" applyNumberFormat="1" applyFont="1" applyFill="1" applyBorder="1" applyAlignment="1" applyProtection="1">
      <alignment horizontal="center" wrapText="1"/>
      <protection locked="0"/>
    </xf>
    <xf numFmtId="165" fontId="6" fillId="0" borderId="1" xfId="2" applyNumberFormat="1" applyFont="1" applyFill="1" applyBorder="1" applyAlignment="1" applyProtection="1">
      <alignment horizontal="center"/>
    </xf>
    <xf numFmtId="1" fontId="7" fillId="0" borderId="1" xfId="4" applyNumberFormat="1" applyFont="1" applyFill="1" applyBorder="1" applyAlignment="1" applyProtection="1">
      <alignment horizontal="center"/>
    </xf>
    <xf numFmtId="165" fontId="7" fillId="0" borderId="1" xfId="4" applyNumberFormat="1" applyFont="1" applyFill="1" applyBorder="1" applyAlignment="1" applyProtection="1">
      <alignment horizontal="center"/>
      <protection locked="0"/>
    </xf>
    <xf numFmtId="165" fontId="7" fillId="0" borderId="1" xfId="5" applyNumberFormat="1" applyFont="1" applyFill="1" applyBorder="1" applyAlignment="1" applyProtection="1">
      <alignment horizontal="center"/>
    </xf>
    <xf numFmtId="1" fontId="6" fillId="0" borderId="1" xfId="4" applyNumberFormat="1" applyFont="1" applyFill="1" applyBorder="1" applyAlignment="1" applyProtection="1">
      <alignment horizontal="center" wrapText="1"/>
    </xf>
    <xf numFmtId="165" fontId="6" fillId="0" borderId="1" xfId="4" applyNumberFormat="1" applyFont="1" applyFill="1" applyBorder="1" applyAlignment="1" applyProtection="1">
      <alignment horizontal="center" wrapText="1"/>
      <protection locked="0"/>
    </xf>
    <xf numFmtId="165" fontId="6" fillId="0" borderId="1" xfId="5" applyNumberFormat="1" applyFont="1" applyFill="1" applyBorder="1" applyAlignment="1" applyProtection="1">
      <alignment horizontal="center"/>
    </xf>
    <xf numFmtId="1" fontId="7" fillId="0" borderId="1" xfId="8" applyNumberFormat="1" applyFont="1" applyFill="1" applyBorder="1" applyAlignment="1" applyProtection="1">
      <alignment horizontal="center"/>
    </xf>
    <xf numFmtId="165" fontId="7" fillId="0" borderId="1" xfId="8" applyNumberFormat="1" applyFont="1" applyFill="1" applyBorder="1" applyAlignment="1" applyProtection="1">
      <alignment horizontal="center" wrapText="1"/>
      <protection locked="0"/>
    </xf>
    <xf numFmtId="165" fontId="7" fillId="0" borderId="1" xfId="9" applyNumberFormat="1" applyFont="1" applyFill="1" applyBorder="1" applyAlignment="1" applyProtection="1">
      <alignment horizontal="center"/>
    </xf>
    <xf numFmtId="1" fontId="6" fillId="0" borderId="1" xfId="8" applyNumberFormat="1" applyFont="1" applyFill="1" applyBorder="1" applyAlignment="1" applyProtection="1">
      <alignment horizontal="center"/>
    </xf>
    <xf numFmtId="165" fontId="6" fillId="0" borderId="1" xfId="8" applyNumberFormat="1" applyFont="1" applyFill="1" applyBorder="1" applyAlignment="1" applyProtection="1">
      <alignment horizontal="center" wrapText="1"/>
      <protection locked="0"/>
    </xf>
    <xf numFmtId="165" fontId="6" fillId="0" borderId="1" xfId="9" applyNumberFormat="1" applyFont="1" applyFill="1" applyBorder="1" applyAlignment="1" applyProtection="1">
      <alignment horizontal="center"/>
    </xf>
    <xf numFmtId="1" fontId="7" fillId="0" borderId="1" xfId="4" applyNumberFormat="1" applyFont="1" applyFill="1" applyBorder="1" applyAlignment="1" applyProtection="1">
      <alignment horizontal="center" wrapText="1"/>
    </xf>
    <xf numFmtId="165" fontId="7" fillId="0" borderId="1" xfId="4" applyNumberFormat="1" applyFont="1" applyFill="1" applyBorder="1" applyAlignment="1" applyProtection="1">
      <alignment horizontal="center" wrapText="1"/>
      <protection locked="0"/>
    </xf>
    <xf numFmtId="165" fontId="7" fillId="0" borderId="1" xfId="8" applyNumberFormat="1" applyFont="1" applyFill="1" applyBorder="1" applyAlignment="1" applyProtection="1">
      <alignment horizontal="center"/>
      <protection locked="0"/>
    </xf>
    <xf numFmtId="165" fontId="6" fillId="0" borderId="1" xfId="8" applyNumberFormat="1" applyFont="1" applyFill="1" applyBorder="1" applyAlignment="1" applyProtection="1">
      <alignment horizontal="center"/>
      <protection locked="0"/>
    </xf>
    <xf numFmtId="1" fontId="6" fillId="0" borderId="1" xfId="3" applyNumberFormat="1" applyFont="1" applyFill="1" applyBorder="1" applyAlignment="1" applyProtection="1">
      <alignment horizontal="center"/>
    </xf>
    <xf numFmtId="165" fontId="6" fillId="0" borderId="1" xfId="10" applyNumberFormat="1" applyFont="1" applyFill="1" applyBorder="1" applyAlignment="1" applyProtection="1">
      <alignment horizontal="center"/>
    </xf>
    <xf numFmtId="165" fontId="7" fillId="0" borderId="1" xfId="9" applyNumberFormat="1" applyFont="1" applyFill="1" applyBorder="1" applyAlignment="1" applyProtection="1">
      <alignment horizontal="center" wrapText="1"/>
    </xf>
    <xf numFmtId="165" fontId="7" fillId="0" borderId="1" xfId="13" applyNumberFormat="1" applyFont="1" applyFill="1" applyBorder="1" applyAlignment="1" applyProtection="1">
      <alignment horizontal="center"/>
      <protection locked="0"/>
    </xf>
    <xf numFmtId="4" fontId="6" fillId="0" borderId="1" xfId="23" applyNumberFormat="1" applyFont="1" applyFill="1" applyBorder="1" applyAlignment="1" applyProtection="1">
      <alignment horizontal="center" wrapText="1"/>
      <protection locked="0"/>
    </xf>
    <xf numFmtId="1" fontId="6" fillId="0" borderId="1" xfId="24" applyNumberFormat="1" applyFont="1" applyFill="1" applyBorder="1" applyAlignment="1" applyProtection="1">
      <alignment horizontal="center"/>
    </xf>
    <xf numFmtId="1" fontId="7" fillId="0" borderId="1" xfId="18" applyNumberFormat="1" applyFont="1" applyFill="1" applyBorder="1" applyAlignment="1">
      <alignment horizontal="center" wrapText="1"/>
    </xf>
    <xf numFmtId="165" fontId="7" fillId="0" borderId="1" xfId="18" applyNumberFormat="1" applyFont="1" applyFill="1" applyBorder="1" applyAlignment="1" applyProtection="1">
      <alignment horizontal="center" wrapText="1"/>
      <protection locked="0"/>
    </xf>
    <xf numFmtId="1" fontId="6" fillId="0" borderId="1" xfId="18" applyNumberFormat="1" applyFont="1" applyFill="1" applyBorder="1" applyAlignment="1">
      <alignment horizontal="center" wrapText="1"/>
    </xf>
    <xf numFmtId="165" fontId="6" fillId="0" borderId="1" xfId="18" applyNumberFormat="1" applyFont="1" applyFill="1" applyBorder="1" applyAlignment="1" applyProtection="1">
      <alignment horizontal="center" wrapText="1"/>
      <protection locked="0"/>
    </xf>
    <xf numFmtId="0" fontId="4" fillId="0" borderId="1" xfId="0" applyNumberFormat="1" applyFont="1" applyBorder="1" applyAlignment="1">
      <alignment horizontal="center"/>
    </xf>
    <xf numFmtId="165" fontId="4" fillId="3" borderId="1" xfId="0" applyNumberFormat="1" applyFont="1" applyFill="1" applyBorder="1" applyAlignment="1">
      <alignment horizontal="center"/>
    </xf>
    <xf numFmtId="0" fontId="31" fillId="0" borderId="1" xfId="0" applyFont="1" applyBorder="1" applyAlignment="1">
      <alignment vertical="center" wrapText="1"/>
    </xf>
    <xf numFmtId="0" fontId="3" fillId="0" borderId="1" xfId="0" applyFont="1" applyBorder="1" applyAlignment="1">
      <alignment vertical="top" wrapText="1"/>
    </xf>
    <xf numFmtId="0" fontId="4" fillId="0" borderId="1" xfId="0" applyNumberFormat="1" applyFont="1" applyBorder="1" applyAlignment="1">
      <alignment horizontal="right"/>
    </xf>
    <xf numFmtId="0" fontId="4" fillId="0" borderId="1" xfId="0" applyFont="1" applyBorder="1" applyAlignment="1">
      <alignment vertical="top" wrapText="1"/>
    </xf>
    <xf numFmtId="0" fontId="2" fillId="0" borderId="1" xfId="0" applyFont="1" applyBorder="1" applyAlignment="1">
      <alignment vertical="top" wrapText="1"/>
    </xf>
    <xf numFmtId="0" fontId="32" fillId="0" borderId="1" xfId="0" applyFont="1" applyBorder="1"/>
    <xf numFmtId="173" fontId="4" fillId="0" borderId="1" xfId="0" applyNumberFormat="1" applyFont="1" applyBorder="1" applyAlignment="1">
      <alignment horizontal="center"/>
    </xf>
    <xf numFmtId="0" fontId="3" fillId="0" borderId="1" xfId="0" applyFont="1" applyBorder="1" applyAlignment="1">
      <alignment wrapText="1"/>
    </xf>
    <xf numFmtId="173" fontId="4" fillId="0" borderId="3" xfId="0" applyNumberFormat="1" applyFont="1" applyBorder="1" applyAlignment="1">
      <alignment horizontal="center"/>
    </xf>
    <xf numFmtId="165" fontId="4" fillId="0" borderId="3" xfId="0" applyNumberFormat="1" applyFont="1" applyBorder="1" applyAlignment="1">
      <alignment horizontal="center"/>
    </xf>
    <xf numFmtId="173" fontId="2" fillId="0" borderId="3" xfId="0" applyNumberFormat="1" applyFont="1" applyBorder="1" applyAlignment="1">
      <alignment horizontal="center"/>
    </xf>
    <xf numFmtId="0" fontId="4" fillId="0" borderId="3" xfId="0" applyFont="1" applyBorder="1" applyAlignment="1">
      <alignment horizontal="center"/>
    </xf>
    <xf numFmtId="0" fontId="4" fillId="2" borderId="0" xfId="0" applyFont="1" applyFill="1" applyBorder="1"/>
    <xf numFmtId="172" fontId="4" fillId="0" borderId="0" xfId="0" applyNumberFormat="1" applyFont="1" applyBorder="1" applyAlignment="1">
      <alignment horizontal="center"/>
    </xf>
    <xf numFmtId="0" fontId="4" fillId="2" borderId="0" xfId="0" applyFont="1" applyFill="1" applyBorder="1" applyAlignment="1">
      <alignment horizontal="center"/>
    </xf>
    <xf numFmtId="0" fontId="4" fillId="0" borderId="0" xfId="0" applyFont="1" applyBorder="1" applyAlignment="1">
      <alignment horizontal="center"/>
    </xf>
    <xf numFmtId="173" fontId="2" fillId="0" borderId="0" xfId="0" applyNumberFormat="1" applyFont="1" applyBorder="1" applyAlignment="1">
      <alignment horizontal="center"/>
    </xf>
    <xf numFmtId="172" fontId="4" fillId="0" borderId="1" xfId="0" applyNumberFormat="1" applyFont="1" applyBorder="1" applyAlignment="1">
      <alignment horizontal="center"/>
    </xf>
    <xf numFmtId="172" fontId="4" fillId="0" borderId="1" xfId="0" applyNumberFormat="1" applyFont="1" applyBorder="1" applyAlignment="1">
      <alignment horizontal="center" wrapText="1"/>
    </xf>
    <xf numFmtId="166" fontId="2" fillId="0" borderId="1" xfId="0" applyNumberFormat="1" applyFont="1" applyBorder="1" applyAlignment="1">
      <alignment horizontal="center"/>
    </xf>
    <xf numFmtId="0" fontId="2" fillId="5" borderId="3" xfId="0" applyFont="1" applyFill="1" applyBorder="1" applyAlignment="1">
      <alignment horizontal="center"/>
    </xf>
    <xf numFmtId="0" fontId="2" fillId="5" borderId="4" xfId="0" applyFont="1" applyFill="1" applyBorder="1" applyAlignment="1">
      <alignment horizontal="center"/>
    </xf>
    <xf numFmtId="0" fontId="2" fillId="5" borderId="2" xfId="0" applyFont="1" applyFill="1" applyBorder="1" applyAlignment="1">
      <alignment horizontal="center"/>
    </xf>
    <xf numFmtId="0" fontId="2" fillId="6" borderId="3" xfId="0" applyFont="1" applyFill="1" applyBorder="1" applyAlignment="1">
      <alignment horizontal="center"/>
    </xf>
    <xf numFmtId="0" fontId="2" fillId="6" borderId="4" xfId="0" applyFont="1" applyFill="1" applyBorder="1" applyAlignment="1">
      <alignment horizontal="center"/>
    </xf>
    <xf numFmtId="0" fontId="2" fillId="6" borderId="2" xfId="0" applyFont="1" applyFill="1" applyBorder="1" applyAlignment="1">
      <alignment horizontal="center"/>
    </xf>
  </cellXfs>
  <cellStyles count="102">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1 2" xfId="73"/>
    <cellStyle name="60% - Accent1 2 2" xfId="83"/>
    <cellStyle name="60% - Accent2" xfId="51" builtinId="36" customBuiltin="1"/>
    <cellStyle name="60% - Accent2 2" xfId="74"/>
    <cellStyle name="60% - Accent2 2 2" xfId="84"/>
    <cellStyle name="60% - Accent3" xfId="55" builtinId="40" customBuiltin="1"/>
    <cellStyle name="60% - Accent3 2" xfId="75"/>
    <cellStyle name="60% - Accent3 2 2" xfId="85"/>
    <cellStyle name="60% - Accent4" xfId="59" builtinId="44" customBuiltin="1"/>
    <cellStyle name="60% - Accent4 2" xfId="76"/>
    <cellStyle name="60% - Accent4 2 2" xfId="86"/>
    <cellStyle name="60% - Accent5" xfId="63" builtinId="48" customBuiltin="1"/>
    <cellStyle name="60% - Accent5 2" xfId="77"/>
    <cellStyle name="60% - Accent5 2 2" xfId="87"/>
    <cellStyle name="60% - Accent6" xfId="67" builtinId="52" customBuiltin="1"/>
    <cellStyle name="60% - Accent6 2" xfId="78"/>
    <cellStyle name="60% - Accent6 2 2" xfId="88"/>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Bad" xfId="33" builtinId="27" customBuiltin="1"/>
    <cellStyle name="Calculation" xfId="37" builtinId="22" customBuiltin="1"/>
    <cellStyle name="Check Cell" xfId="39" builtinId="23" customBuiltin="1"/>
    <cellStyle name="Comma 10" xfId="10"/>
    <cellStyle name="Comma 12" xfId="12"/>
    <cellStyle name="Comma 12 2" xfId="22"/>
    <cellStyle name="Comma 14" xfId="15"/>
    <cellStyle name="Comma 14 2" xfId="25"/>
    <cellStyle name="Comma 2" xfId="69"/>
    <cellStyle name="Comma 2 2" xfId="20"/>
    <cellStyle name="Comma 2 3" xfId="89"/>
    <cellStyle name="Comma 2 4" xfId="80"/>
    <cellStyle name="Comma 3" xfId="68"/>
    <cellStyle name="Comma 3 2" xfId="72"/>
    <cellStyle name="Comma 3 3" xfId="79"/>
    <cellStyle name="Comma 4" xfId="2"/>
    <cellStyle name="Comma 4 2" xfId="82"/>
    <cellStyle name="Comma 5" xfId="93"/>
    <cellStyle name="Comma 6" xfId="5"/>
    <cellStyle name="Comma 6 2" xfId="94"/>
    <cellStyle name="Comma 7" xfId="7"/>
    <cellStyle name="Comma 7 2" xfId="99"/>
    <cellStyle name="Comma 8" xfId="9"/>
    <cellStyle name="Comma 8 2" xfId="100"/>
    <cellStyle name="Currency 18" xfId="17"/>
    <cellStyle name="Currency 2" xfId="90"/>
    <cellStyle name="Currency 2 2" xfId="95"/>
    <cellStyle name="Currency 2 3" xfId="101"/>
    <cellStyle name="Currency 3" xfId="98"/>
    <cellStyle name="Explanatory Text" xfId="42" builtinId="53" customBuiltin="1"/>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Input" xfId="35" builtinId="20" customBuiltin="1"/>
    <cellStyle name="Linked Cell" xfId="38" builtinId="24" customBuiltin="1"/>
    <cellStyle name="Neutral" xfId="34" builtinId="28" customBuiltin="1"/>
    <cellStyle name="Neutral 2" xfId="81"/>
    <cellStyle name="Neutral 2 2" xfId="91"/>
    <cellStyle name="Normal" xfId="0" builtinId="0"/>
    <cellStyle name="Normal 10" xfId="8"/>
    <cellStyle name="Normal 10 2" xfId="26"/>
    <cellStyle name="Normal 12" xfId="3"/>
    <cellStyle name="Normal 13" xfId="13"/>
    <cellStyle name="Normal 13 2" xfId="23"/>
    <cellStyle name="Normal 14" xfId="11"/>
    <cellStyle name="Normal 14 2" xfId="21"/>
    <cellStyle name="Normal 16" xfId="14"/>
    <cellStyle name="Normal 16 2" xfId="24"/>
    <cellStyle name="Normal 2" xfId="92"/>
    <cellStyle name="Normal 2 2" xfId="96"/>
    <cellStyle name="Normal 20" xfId="16"/>
    <cellStyle name="Normal 3" xfId="97"/>
    <cellStyle name="Normal 4" xfId="70"/>
    <cellStyle name="Normal 4 2" xfId="19"/>
    <cellStyle name="Normal 5" xfId="1"/>
    <cellStyle name="Normal 5 2" xfId="18"/>
    <cellStyle name="Normal 8" xfId="4"/>
    <cellStyle name="Normal 9" xfId="6"/>
    <cellStyle name="Note" xfId="41" builtinId="10" customBuiltin="1"/>
    <cellStyle name="Output" xfId="36" builtinId="21" customBuiltin="1"/>
    <cellStyle name="Percent 2" xfId="71"/>
    <cellStyle name="Title" xfId="27" builtinId="15" customBuiltin="1"/>
    <cellStyle name="Total" xfId="43" builtinId="25" customBuiltin="1"/>
    <cellStyle name="Warning Text" xfId="40"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70"/>
  <sheetViews>
    <sheetView tabSelected="1" view="pageBreakPreview" topLeftCell="A1948" zoomScale="51" zoomScaleNormal="81" zoomScaleSheetLayoutView="51" workbookViewId="0">
      <selection activeCell="C1966" sqref="C1966"/>
    </sheetView>
  </sheetViews>
  <sheetFormatPr defaultRowHeight="23.5" outlineLevelRow="1" x14ac:dyDescent="0.55000000000000004"/>
  <cols>
    <col min="1" max="1" width="152.1796875" style="66" customWidth="1"/>
    <col min="2" max="2" width="9.7265625" style="131" bestFit="1" customWidth="1"/>
    <col min="3" max="3" width="10" style="131" bestFit="1" customWidth="1"/>
    <col min="4" max="4" width="25" style="131" bestFit="1" customWidth="1"/>
    <col min="5" max="5" width="25.6328125" style="131" bestFit="1" customWidth="1"/>
    <col min="6" max="6" width="8.7265625" style="66"/>
    <col min="7" max="7" width="22.7265625" style="66" bestFit="1" customWidth="1"/>
    <col min="8" max="8" width="9" style="66" bestFit="1" customWidth="1"/>
    <col min="9" max="9" width="8.7265625" style="66"/>
    <col min="10" max="10" width="8.90625" style="66" bestFit="1" customWidth="1"/>
    <col min="11" max="11" width="16.453125" style="66" bestFit="1" customWidth="1"/>
    <col min="12" max="12" width="8.7265625" style="66"/>
    <col min="13" max="13" width="8.90625" style="66" bestFit="1" customWidth="1"/>
    <col min="14" max="14" width="16.453125" style="66" bestFit="1" customWidth="1"/>
    <col min="15" max="16384" width="8.7265625" style="66"/>
  </cols>
  <sheetData>
    <row r="1" spans="1:5" s="143" customFormat="1" x14ac:dyDescent="0.55000000000000004">
      <c r="A1" s="259" t="s">
        <v>724</v>
      </c>
      <c r="B1" s="260"/>
      <c r="C1" s="260"/>
      <c r="D1" s="260"/>
      <c r="E1" s="261"/>
    </row>
    <row r="2" spans="1:5" outlineLevel="1" x14ac:dyDescent="0.55000000000000004">
      <c r="A2" s="11"/>
      <c r="B2" s="26"/>
      <c r="C2" s="26"/>
      <c r="D2" s="26"/>
      <c r="E2" s="26"/>
    </row>
    <row r="3" spans="1:5" outlineLevel="1" x14ac:dyDescent="0.55000000000000004">
      <c r="A3" s="1" t="s">
        <v>0</v>
      </c>
      <c r="B3" s="27" t="s">
        <v>1</v>
      </c>
      <c r="C3" s="3"/>
      <c r="D3" s="4"/>
      <c r="E3" s="4"/>
    </row>
    <row r="4" spans="1:5" outlineLevel="1" x14ac:dyDescent="0.55000000000000004">
      <c r="A4" s="1"/>
      <c r="B4" s="27"/>
      <c r="C4" s="3"/>
      <c r="D4" s="4"/>
      <c r="E4" s="4"/>
    </row>
    <row r="5" spans="1:5" outlineLevel="1" x14ac:dyDescent="0.55000000000000004">
      <c r="A5" s="1" t="s">
        <v>2</v>
      </c>
      <c r="B5" s="27" t="s">
        <v>1</v>
      </c>
      <c r="C5" s="3"/>
      <c r="D5" s="4"/>
      <c r="E5" s="4"/>
    </row>
    <row r="6" spans="1:5" outlineLevel="1" x14ac:dyDescent="0.55000000000000004">
      <c r="A6" s="1"/>
      <c r="B6" s="27"/>
      <c r="C6" s="3"/>
      <c r="D6" s="4"/>
      <c r="E6" s="4"/>
    </row>
    <row r="7" spans="1:5" outlineLevel="1" x14ac:dyDescent="0.55000000000000004">
      <c r="A7" s="1" t="s">
        <v>3</v>
      </c>
      <c r="B7" s="27" t="s">
        <v>1</v>
      </c>
      <c r="C7" s="3"/>
      <c r="D7" s="4"/>
      <c r="E7" s="4"/>
    </row>
    <row r="8" spans="1:5" outlineLevel="1" x14ac:dyDescent="0.55000000000000004">
      <c r="A8" s="1"/>
      <c r="B8" s="27"/>
      <c r="C8" s="3"/>
      <c r="D8" s="4"/>
      <c r="E8" s="4"/>
    </row>
    <row r="9" spans="1:5" outlineLevel="1" x14ac:dyDescent="0.55000000000000004">
      <c r="A9" s="1" t="s">
        <v>4</v>
      </c>
      <c r="B9" s="27" t="s">
        <v>1</v>
      </c>
      <c r="C9" s="3"/>
      <c r="D9" s="4"/>
      <c r="E9" s="4"/>
    </row>
    <row r="10" spans="1:5" outlineLevel="1" x14ac:dyDescent="0.55000000000000004">
      <c r="A10" s="1"/>
      <c r="B10" s="27"/>
      <c r="C10" s="3"/>
      <c r="D10" s="4"/>
      <c r="E10" s="4"/>
    </row>
    <row r="11" spans="1:5" outlineLevel="1" x14ac:dyDescent="0.55000000000000004">
      <c r="A11" s="2" t="s">
        <v>5</v>
      </c>
      <c r="B11" s="27"/>
      <c r="C11" s="3"/>
      <c r="D11" s="4"/>
      <c r="E11" s="5"/>
    </row>
    <row r="12" spans="1:5" outlineLevel="1" x14ac:dyDescent="0.55000000000000004">
      <c r="A12" s="6"/>
      <c r="B12" s="26"/>
      <c r="C12" s="3"/>
      <c r="D12" s="4"/>
      <c r="E12" s="5"/>
    </row>
    <row r="13" spans="1:5" outlineLevel="1" x14ac:dyDescent="0.55000000000000004">
      <c r="A13" s="7" t="s">
        <v>6</v>
      </c>
      <c r="B13" s="26"/>
      <c r="C13" s="3"/>
      <c r="D13" s="4"/>
      <c r="E13" s="5"/>
    </row>
    <row r="14" spans="1:5" outlineLevel="1" x14ac:dyDescent="0.55000000000000004">
      <c r="A14" s="6"/>
      <c r="B14" s="26"/>
      <c r="C14" s="3"/>
      <c r="D14" s="4"/>
      <c r="E14" s="5"/>
    </row>
    <row r="15" spans="1:5" outlineLevel="1" x14ac:dyDescent="0.55000000000000004">
      <c r="A15" s="6" t="s">
        <v>7</v>
      </c>
      <c r="B15" s="26" t="s">
        <v>8</v>
      </c>
      <c r="C15" s="8">
        <v>1</v>
      </c>
      <c r="D15" s="5"/>
      <c r="E15" s="5">
        <f>C15*D15</f>
        <v>0</v>
      </c>
    </row>
    <row r="16" spans="1:5" outlineLevel="1" x14ac:dyDescent="0.55000000000000004">
      <c r="A16" s="6"/>
      <c r="B16" s="26"/>
      <c r="C16" s="3"/>
      <c r="D16" s="4"/>
      <c r="E16" s="5"/>
    </row>
    <row r="17" spans="1:5" outlineLevel="1" x14ac:dyDescent="0.55000000000000004">
      <c r="A17" s="6" t="s">
        <v>9</v>
      </c>
      <c r="B17" s="26" t="s">
        <v>8</v>
      </c>
      <c r="C17" s="8">
        <v>1</v>
      </c>
      <c r="D17" s="4"/>
      <c r="E17" s="5">
        <f>C17*D17</f>
        <v>0</v>
      </c>
    </row>
    <row r="18" spans="1:5" outlineLevel="1" x14ac:dyDescent="0.55000000000000004">
      <c r="A18" s="6"/>
      <c r="B18" s="26"/>
      <c r="C18" s="8"/>
      <c r="D18" s="4"/>
      <c r="E18" s="5"/>
    </row>
    <row r="19" spans="1:5" outlineLevel="1" x14ac:dyDescent="0.55000000000000004">
      <c r="A19" s="6" t="s">
        <v>10</v>
      </c>
      <c r="B19" s="26" t="s">
        <v>8</v>
      </c>
      <c r="C19" s="8">
        <v>1</v>
      </c>
      <c r="D19" s="4"/>
      <c r="E19" s="5">
        <f>C19*D19</f>
        <v>0</v>
      </c>
    </row>
    <row r="20" spans="1:5" outlineLevel="1" x14ac:dyDescent="0.55000000000000004">
      <c r="A20" s="6"/>
      <c r="B20" s="26"/>
      <c r="C20" s="8"/>
      <c r="D20" s="4"/>
      <c r="E20" s="5"/>
    </row>
    <row r="21" spans="1:5" outlineLevel="1" x14ac:dyDescent="0.55000000000000004">
      <c r="A21" s="6" t="s">
        <v>11</v>
      </c>
      <c r="B21" s="26" t="s">
        <v>8</v>
      </c>
      <c r="C21" s="8">
        <v>1</v>
      </c>
      <c r="D21" s="4"/>
      <c r="E21" s="5">
        <f>C21*D21</f>
        <v>0</v>
      </c>
    </row>
    <row r="22" spans="1:5" outlineLevel="1" x14ac:dyDescent="0.55000000000000004">
      <c r="A22" s="6"/>
      <c r="B22" s="26"/>
      <c r="C22" s="3"/>
      <c r="D22" s="4"/>
      <c r="E22" s="5"/>
    </row>
    <row r="23" spans="1:5" outlineLevel="1" x14ac:dyDescent="0.55000000000000004">
      <c r="A23" s="7" t="s">
        <v>12</v>
      </c>
      <c r="B23" s="26"/>
      <c r="C23" s="3"/>
      <c r="D23" s="4"/>
      <c r="E23" s="5"/>
    </row>
    <row r="24" spans="1:5" outlineLevel="1" x14ac:dyDescent="0.55000000000000004">
      <c r="A24" s="6"/>
      <c r="B24" s="26"/>
      <c r="C24" s="3"/>
      <c r="D24" s="4"/>
      <c r="E24" s="5"/>
    </row>
    <row r="25" spans="1:5" outlineLevel="1" x14ac:dyDescent="0.55000000000000004">
      <c r="A25" s="7" t="s">
        <v>13</v>
      </c>
      <c r="B25" s="26"/>
      <c r="C25" s="3"/>
      <c r="D25" s="4"/>
      <c r="E25" s="5"/>
    </row>
    <row r="26" spans="1:5" outlineLevel="1" x14ac:dyDescent="0.55000000000000004">
      <c r="A26" s="6"/>
      <c r="B26" s="26"/>
      <c r="C26" s="3"/>
      <c r="D26" s="4"/>
      <c r="E26" s="5"/>
    </row>
    <row r="27" spans="1:5" outlineLevel="1" x14ac:dyDescent="0.55000000000000004">
      <c r="A27" s="6" t="s">
        <v>14</v>
      </c>
      <c r="B27" s="26" t="s">
        <v>8</v>
      </c>
      <c r="C27" s="8">
        <v>1</v>
      </c>
      <c r="D27" s="4"/>
      <c r="E27" s="5">
        <f>C27*D27</f>
        <v>0</v>
      </c>
    </row>
    <row r="28" spans="1:5" outlineLevel="1" x14ac:dyDescent="0.55000000000000004">
      <c r="A28" s="6"/>
      <c r="B28" s="26"/>
      <c r="C28" s="8"/>
      <c r="D28" s="4"/>
      <c r="E28" s="5"/>
    </row>
    <row r="29" spans="1:5" outlineLevel="1" x14ac:dyDescent="0.55000000000000004">
      <c r="A29" s="7" t="s">
        <v>15</v>
      </c>
      <c r="B29" s="27" t="s">
        <v>16</v>
      </c>
      <c r="C29" s="8"/>
      <c r="D29" s="4"/>
      <c r="E29" s="5"/>
    </row>
    <row r="30" spans="1:5" outlineLevel="1" x14ac:dyDescent="0.55000000000000004">
      <c r="A30" s="6"/>
      <c r="B30" s="26"/>
      <c r="C30" s="8"/>
      <c r="D30" s="4"/>
      <c r="E30" s="5"/>
    </row>
    <row r="31" spans="1:5" outlineLevel="1" x14ac:dyDescent="0.55000000000000004">
      <c r="A31" s="6" t="s">
        <v>17</v>
      </c>
      <c r="B31" s="26" t="s">
        <v>8</v>
      </c>
      <c r="C31" s="8">
        <v>1</v>
      </c>
      <c r="D31" s="4"/>
      <c r="E31" s="5">
        <f>C31*D31</f>
        <v>0</v>
      </c>
    </row>
    <row r="32" spans="1:5" outlineLevel="1" x14ac:dyDescent="0.55000000000000004">
      <c r="A32" s="6"/>
      <c r="B32" s="26"/>
      <c r="C32" s="8"/>
      <c r="D32" s="4"/>
      <c r="E32" s="5"/>
    </row>
    <row r="33" spans="1:5" outlineLevel="1" x14ac:dyDescent="0.55000000000000004">
      <c r="A33" s="6" t="s">
        <v>18</v>
      </c>
      <c r="B33" s="26" t="s">
        <v>8</v>
      </c>
      <c r="C33" s="8">
        <v>1</v>
      </c>
      <c r="D33" s="4"/>
      <c r="E33" s="5">
        <f>C33*D33</f>
        <v>0</v>
      </c>
    </row>
    <row r="34" spans="1:5" outlineLevel="1" x14ac:dyDescent="0.55000000000000004">
      <c r="A34" s="6"/>
      <c r="B34" s="26"/>
      <c r="C34" s="8"/>
      <c r="D34" s="4"/>
      <c r="E34" s="5"/>
    </row>
    <row r="35" spans="1:5" outlineLevel="1" x14ac:dyDescent="0.55000000000000004">
      <c r="A35" s="6" t="s">
        <v>19</v>
      </c>
      <c r="B35" s="26" t="s">
        <v>8</v>
      </c>
      <c r="C35" s="8">
        <v>1</v>
      </c>
      <c r="D35" s="4"/>
      <c r="E35" s="5">
        <f>C35*D35</f>
        <v>0</v>
      </c>
    </row>
    <row r="36" spans="1:5" outlineLevel="1" x14ac:dyDescent="0.55000000000000004">
      <c r="A36" s="6"/>
      <c r="B36" s="26"/>
      <c r="C36" s="8"/>
      <c r="D36" s="4"/>
      <c r="E36" s="5"/>
    </row>
    <row r="37" spans="1:5" outlineLevel="1" x14ac:dyDescent="0.55000000000000004">
      <c r="A37" s="6" t="s">
        <v>20</v>
      </c>
      <c r="B37" s="26" t="s">
        <v>8</v>
      </c>
      <c r="C37" s="8">
        <v>1</v>
      </c>
      <c r="D37" s="4"/>
      <c r="E37" s="5">
        <f>C37*D37</f>
        <v>0</v>
      </c>
    </row>
    <row r="38" spans="1:5" outlineLevel="1" x14ac:dyDescent="0.55000000000000004">
      <c r="A38" s="6" t="s">
        <v>21</v>
      </c>
      <c r="B38" s="26"/>
      <c r="C38" s="8"/>
      <c r="D38" s="4"/>
      <c r="E38" s="5"/>
    </row>
    <row r="39" spans="1:5" outlineLevel="1" x14ac:dyDescent="0.55000000000000004">
      <c r="A39" s="6" t="s">
        <v>22</v>
      </c>
      <c r="B39" s="26"/>
      <c r="C39" s="8"/>
      <c r="D39" s="4"/>
      <c r="E39" s="5"/>
    </row>
    <row r="40" spans="1:5" outlineLevel="1" x14ac:dyDescent="0.55000000000000004">
      <c r="A40" s="6"/>
      <c r="B40" s="26"/>
      <c r="C40" s="8"/>
      <c r="D40" s="4"/>
      <c r="E40" s="5"/>
    </row>
    <row r="41" spans="1:5" outlineLevel="1" x14ac:dyDescent="0.55000000000000004">
      <c r="A41" s="6" t="s">
        <v>23</v>
      </c>
      <c r="B41" s="26" t="s">
        <v>8</v>
      </c>
      <c r="C41" s="8">
        <v>1</v>
      </c>
      <c r="D41" s="4"/>
      <c r="E41" s="5">
        <f>C41*D41</f>
        <v>0</v>
      </c>
    </row>
    <row r="42" spans="1:5" outlineLevel="1" x14ac:dyDescent="0.55000000000000004">
      <c r="A42" s="6"/>
      <c r="B42" s="26"/>
      <c r="C42" s="8"/>
      <c r="D42" s="4"/>
      <c r="E42" s="5"/>
    </row>
    <row r="43" spans="1:5" outlineLevel="1" x14ac:dyDescent="0.55000000000000004">
      <c r="A43" s="6" t="s">
        <v>24</v>
      </c>
      <c r="B43" s="26" t="s">
        <v>8</v>
      </c>
      <c r="C43" s="8">
        <v>1</v>
      </c>
      <c r="D43" s="4"/>
      <c r="E43" s="5">
        <f>C43*D43</f>
        <v>0</v>
      </c>
    </row>
    <row r="44" spans="1:5" outlineLevel="1" x14ac:dyDescent="0.55000000000000004">
      <c r="A44" s="6"/>
      <c r="B44" s="26"/>
      <c r="C44" s="8"/>
      <c r="D44" s="4"/>
      <c r="E44" s="5"/>
    </row>
    <row r="45" spans="1:5" outlineLevel="1" x14ac:dyDescent="0.55000000000000004">
      <c r="A45" s="6" t="s">
        <v>25</v>
      </c>
      <c r="B45" s="26" t="s">
        <v>8</v>
      </c>
      <c r="C45" s="8">
        <v>1</v>
      </c>
      <c r="D45" s="4"/>
      <c r="E45" s="5">
        <f>C45*D45</f>
        <v>0</v>
      </c>
    </row>
    <row r="46" spans="1:5" outlineLevel="1" x14ac:dyDescent="0.55000000000000004">
      <c r="A46" s="6"/>
      <c r="B46" s="26"/>
      <c r="C46" s="8"/>
      <c r="D46" s="4"/>
      <c r="E46" s="5"/>
    </row>
    <row r="47" spans="1:5" outlineLevel="1" x14ac:dyDescent="0.55000000000000004">
      <c r="A47" s="6" t="s">
        <v>26</v>
      </c>
      <c r="B47" s="26" t="s">
        <v>8</v>
      </c>
      <c r="C47" s="8">
        <v>1</v>
      </c>
      <c r="D47" s="4"/>
      <c r="E47" s="5">
        <f>C47*D47</f>
        <v>0</v>
      </c>
    </row>
    <row r="48" spans="1:5" outlineLevel="1" x14ac:dyDescent="0.55000000000000004">
      <c r="A48" s="6"/>
      <c r="B48" s="26"/>
      <c r="C48" s="8"/>
      <c r="D48" s="4"/>
      <c r="E48" s="5"/>
    </row>
    <row r="49" spans="1:5" outlineLevel="1" x14ac:dyDescent="0.55000000000000004">
      <c r="A49" s="6" t="s">
        <v>27</v>
      </c>
      <c r="B49" s="26" t="s">
        <v>8</v>
      </c>
      <c r="C49" s="8">
        <v>1</v>
      </c>
      <c r="D49" s="4"/>
      <c r="E49" s="5">
        <f>C49*D49</f>
        <v>0</v>
      </c>
    </row>
    <row r="50" spans="1:5" outlineLevel="1" x14ac:dyDescent="0.55000000000000004">
      <c r="A50" s="6"/>
      <c r="B50" s="26"/>
      <c r="C50" s="8"/>
      <c r="D50" s="4"/>
      <c r="E50" s="5"/>
    </row>
    <row r="51" spans="1:5" outlineLevel="1" x14ac:dyDescent="0.55000000000000004">
      <c r="A51" s="6" t="s">
        <v>28</v>
      </c>
      <c r="B51" s="26" t="s">
        <v>8</v>
      </c>
      <c r="C51" s="8">
        <v>1</v>
      </c>
      <c r="D51" s="4"/>
      <c r="E51" s="5">
        <f>C51*D51</f>
        <v>0</v>
      </c>
    </row>
    <row r="52" spans="1:5" outlineLevel="1" x14ac:dyDescent="0.55000000000000004">
      <c r="A52" s="6"/>
      <c r="B52" s="26"/>
      <c r="C52" s="8"/>
      <c r="D52" s="4"/>
      <c r="E52" s="5"/>
    </row>
    <row r="53" spans="1:5" outlineLevel="1" x14ac:dyDescent="0.55000000000000004">
      <c r="A53" s="6" t="s">
        <v>29</v>
      </c>
      <c r="B53" s="26" t="s">
        <v>8</v>
      </c>
      <c r="C53" s="8">
        <v>1</v>
      </c>
      <c r="D53" s="4"/>
      <c r="E53" s="5">
        <f>C53*D53</f>
        <v>0</v>
      </c>
    </row>
    <row r="54" spans="1:5" outlineLevel="1" x14ac:dyDescent="0.55000000000000004">
      <c r="A54" s="6"/>
      <c r="B54" s="26"/>
      <c r="C54" s="8"/>
      <c r="D54" s="4"/>
      <c r="E54" s="5"/>
    </row>
    <row r="55" spans="1:5" outlineLevel="1" x14ac:dyDescent="0.55000000000000004">
      <c r="A55" s="6" t="s">
        <v>30</v>
      </c>
      <c r="B55" s="26" t="s">
        <v>8</v>
      </c>
      <c r="C55" s="8">
        <v>1</v>
      </c>
      <c r="D55" s="4"/>
      <c r="E55" s="5">
        <f>C55*D55</f>
        <v>0</v>
      </c>
    </row>
    <row r="56" spans="1:5" outlineLevel="1" x14ac:dyDescent="0.55000000000000004">
      <c r="A56" s="6"/>
      <c r="B56" s="26"/>
      <c r="C56" s="8"/>
      <c r="D56" s="4"/>
      <c r="E56" s="5"/>
    </row>
    <row r="57" spans="1:5" outlineLevel="1" x14ac:dyDescent="0.55000000000000004">
      <c r="A57" s="6" t="s">
        <v>31</v>
      </c>
      <c r="B57" s="26" t="s">
        <v>8</v>
      </c>
      <c r="C57" s="8">
        <v>1</v>
      </c>
      <c r="D57" s="4"/>
      <c r="E57" s="5">
        <f>C57*D57</f>
        <v>0</v>
      </c>
    </row>
    <row r="58" spans="1:5" outlineLevel="1" x14ac:dyDescent="0.55000000000000004">
      <c r="A58" s="6"/>
      <c r="B58" s="26"/>
      <c r="C58" s="8"/>
      <c r="D58" s="4"/>
      <c r="E58" s="5"/>
    </row>
    <row r="59" spans="1:5" outlineLevel="1" x14ac:dyDescent="0.55000000000000004">
      <c r="A59" s="7" t="s">
        <v>32</v>
      </c>
      <c r="B59" s="26"/>
      <c r="C59" s="8"/>
      <c r="D59" s="4"/>
      <c r="E59" s="5"/>
    </row>
    <row r="60" spans="1:5" outlineLevel="1" x14ac:dyDescent="0.55000000000000004">
      <c r="A60" s="6"/>
      <c r="B60" s="26"/>
      <c r="C60" s="8"/>
      <c r="D60" s="4"/>
      <c r="E60" s="5"/>
    </row>
    <row r="61" spans="1:5" outlineLevel="1" x14ac:dyDescent="0.55000000000000004">
      <c r="A61" s="6" t="s">
        <v>33</v>
      </c>
      <c r="B61" s="26" t="s">
        <v>8</v>
      </c>
      <c r="C61" s="8">
        <v>1</v>
      </c>
      <c r="D61" s="4"/>
      <c r="E61" s="5">
        <v>0</v>
      </c>
    </row>
    <row r="62" spans="1:5" outlineLevel="1" x14ac:dyDescent="0.55000000000000004">
      <c r="A62" s="6"/>
      <c r="B62" s="26"/>
      <c r="C62" s="8"/>
      <c r="D62" s="4"/>
      <c r="E62" s="5"/>
    </row>
    <row r="63" spans="1:5" outlineLevel="1" x14ac:dyDescent="0.55000000000000004">
      <c r="A63" s="6" t="s">
        <v>34</v>
      </c>
      <c r="B63" s="26" t="s">
        <v>8</v>
      </c>
      <c r="C63" s="8">
        <v>1</v>
      </c>
      <c r="D63" s="4"/>
      <c r="E63" s="5">
        <f>C63*D63</f>
        <v>0</v>
      </c>
    </row>
    <row r="64" spans="1:5" outlineLevel="1" x14ac:dyDescent="0.55000000000000004">
      <c r="A64" s="6"/>
      <c r="B64" s="26"/>
      <c r="C64" s="8"/>
      <c r="D64" s="4"/>
      <c r="E64" s="5"/>
    </row>
    <row r="65" spans="1:5" outlineLevel="1" x14ac:dyDescent="0.55000000000000004">
      <c r="A65" s="6" t="s">
        <v>35</v>
      </c>
      <c r="B65" s="26" t="s">
        <v>8</v>
      </c>
      <c r="C65" s="8">
        <v>1</v>
      </c>
      <c r="D65" s="4"/>
      <c r="E65" s="5">
        <f>C65*D65</f>
        <v>0</v>
      </c>
    </row>
    <row r="66" spans="1:5" outlineLevel="1" x14ac:dyDescent="0.55000000000000004">
      <c r="A66" s="6"/>
      <c r="B66" s="26"/>
      <c r="C66" s="8"/>
      <c r="D66" s="4"/>
      <c r="E66" s="5"/>
    </row>
    <row r="67" spans="1:5" outlineLevel="1" x14ac:dyDescent="0.55000000000000004">
      <c r="A67" s="6" t="s">
        <v>36</v>
      </c>
      <c r="B67" s="26" t="s">
        <v>8</v>
      </c>
      <c r="C67" s="8">
        <v>1</v>
      </c>
      <c r="D67" s="4"/>
      <c r="E67" s="5">
        <f>C67*D67</f>
        <v>0</v>
      </c>
    </row>
    <row r="68" spans="1:5" outlineLevel="1" x14ac:dyDescent="0.55000000000000004">
      <c r="A68" s="6"/>
      <c r="B68" s="26"/>
      <c r="C68" s="8"/>
      <c r="D68" s="4"/>
      <c r="E68" s="5"/>
    </row>
    <row r="69" spans="1:5" outlineLevel="1" x14ac:dyDescent="0.55000000000000004">
      <c r="A69" s="6" t="s">
        <v>37</v>
      </c>
      <c r="B69" s="26" t="s">
        <v>8</v>
      </c>
      <c r="C69" s="8">
        <v>1</v>
      </c>
      <c r="D69" s="4"/>
      <c r="E69" s="5">
        <f>C69*D69</f>
        <v>0</v>
      </c>
    </row>
    <row r="70" spans="1:5" outlineLevel="1" x14ac:dyDescent="0.55000000000000004">
      <c r="A70" s="6"/>
      <c r="B70" s="26"/>
      <c r="C70" s="8"/>
      <c r="D70" s="4"/>
      <c r="E70" s="5"/>
    </row>
    <row r="71" spans="1:5" outlineLevel="1" x14ac:dyDescent="0.55000000000000004">
      <c r="A71" s="6" t="s">
        <v>38</v>
      </c>
      <c r="B71" s="26" t="s">
        <v>8</v>
      </c>
      <c r="C71" s="8">
        <v>1</v>
      </c>
      <c r="D71" s="4"/>
      <c r="E71" s="5">
        <f>C71*D71</f>
        <v>0</v>
      </c>
    </row>
    <row r="72" spans="1:5" outlineLevel="1" x14ac:dyDescent="0.55000000000000004">
      <c r="A72" s="6"/>
      <c r="B72" s="26"/>
      <c r="C72" s="8"/>
      <c r="D72" s="4"/>
      <c r="E72" s="5"/>
    </row>
    <row r="73" spans="1:5" outlineLevel="1" x14ac:dyDescent="0.55000000000000004">
      <c r="A73" s="6" t="s">
        <v>39</v>
      </c>
      <c r="B73" s="26" t="s">
        <v>8</v>
      </c>
      <c r="C73" s="8">
        <v>1</v>
      </c>
      <c r="D73" s="4"/>
      <c r="E73" s="5">
        <f>C73*D73</f>
        <v>0</v>
      </c>
    </row>
    <row r="74" spans="1:5" outlineLevel="1" x14ac:dyDescent="0.55000000000000004">
      <c r="A74" s="6"/>
      <c r="B74" s="26"/>
      <c r="C74" s="8"/>
      <c r="D74" s="4"/>
      <c r="E74" s="5"/>
    </row>
    <row r="75" spans="1:5" outlineLevel="1" x14ac:dyDescent="0.55000000000000004">
      <c r="A75" s="6" t="s">
        <v>40</v>
      </c>
      <c r="B75" s="26" t="s">
        <v>8</v>
      </c>
      <c r="C75" s="8">
        <v>1</v>
      </c>
      <c r="D75" s="4"/>
      <c r="E75" s="5"/>
    </row>
    <row r="76" spans="1:5" outlineLevel="1" x14ac:dyDescent="0.55000000000000004">
      <c r="A76" s="6"/>
      <c r="B76" s="26"/>
      <c r="C76" s="8"/>
      <c r="D76" s="4"/>
      <c r="E76" s="5"/>
    </row>
    <row r="77" spans="1:5" outlineLevel="1" x14ac:dyDescent="0.55000000000000004">
      <c r="A77" s="6" t="s">
        <v>41</v>
      </c>
      <c r="B77" s="26" t="s">
        <v>8</v>
      </c>
      <c r="C77" s="8">
        <v>1</v>
      </c>
      <c r="D77" s="4"/>
      <c r="E77" s="5">
        <f>C77*D77</f>
        <v>0</v>
      </c>
    </row>
    <row r="78" spans="1:5" outlineLevel="1" x14ac:dyDescent="0.55000000000000004">
      <c r="A78" s="6"/>
      <c r="B78" s="26"/>
      <c r="C78" s="8"/>
      <c r="D78" s="4"/>
      <c r="E78" s="5"/>
    </row>
    <row r="79" spans="1:5" outlineLevel="1" x14ac:dyDescent="0.55000000000000004">
      <c r="A79" s="6" t="s">
        <v>42</v>
      </c>
      <c r="B79" s="26" t="s">
        <v>8</v>
      </c>
      <c r="C79" s="8">
        <v>1</v>
      </c>
      <c r="D79" s="4"/>
      <c r="E79" s="5">
        <f>C79*D79</f>
        <v>0</v>
      </c>
    </row>
    <row r="80" spans="1:5" outlineLevel="1" x14ac:dyDescent="0.55000000000000004">
      <c r="A80" s="6"/>
      <c r="B80" s="26"/>
      <c r="C80" s="8"/>
      <c r="D80" s="4"/>
      <c r="E80" s="5"/>
    </row>
    <row r="81" spans="1:5" outlineLevel="1" x14ac:dyDescent="0.55000000000000004">
      <c r="A81" s="6" t="s">
        <v>43</v>
      </c>
      <c r="B81" s="26" t="s">
        <v>8</v>
      </c>
      <c r="C81" s="8">
        <v>1</v>
      </c>
      <c r="D81" s="4"/>
      <c r="E81" s="5">
        <f>C81*D81</f>
        <v>0</v>
      </c>
    </row>
    <row r="82" spans="1:5" outlineLevel="1" x14ac:dyDescent="0.55000000000000004">
      <c r="A82" s="6"/>
      <c r="B82" s="26"/>
      <c r="C82" s="8"/>
      <c r="D82" s="4"/>
      <c r="E82" s="5"/>
    </row>
    <row r="83" spans="1:5" outlineLevel="1" x14ac:dyDescent="0.55000000000000004">
      <c r="A83" s="6" t="s">
        <v>44</v>
      </c>
      <c r="B83" s="26" t="s">
        <v>8</v>
      </c>
      <c r="C83" s="8">
        <v>1</v>
      </c>
      <c r="D83" s="4"/>
      <c r="E83" s="5">
        <f>C83*D83</f>
        <v>0</v>
      </c>
    </row>
    <row r="84" spans="1:5" outlineLevel="1" x14ac:dyDescent="0.55000000000000004">
      <c r="A84" s="6"/>
      <c r="B84" s="26"/>
      <c r="C84" s="8"/>
      <c r="D84" s="4"/>
      <c r="E84" s="5"/>
    </row>
    <row r="85" spans="1:5" outlineLevel="1" x14ac:dyDescent="0.55000000000000004">
      <c r="A85" s="6" t="s">
        <v>45</v>
      </c>
      <c r="B85" s="26" t="s">
        <v>8</v>
      </c>
      <c r="C85" s="8">
        <v>1</v>
      </c>
      <c r="D85" s="4"/>
      <c r="E85" s="5">
        <f>C85*D85</f>
        <v>0</v>
      </c>
    </row>
    <row r="86" spans="1:5" outlineLevel="1" x14ac:dyDescent="0.55000000000000004">
      <c r="A86" s="6" t="s">
        <v>46</v>
      </c>
      <c r="B86" s="26"/>
      <c r="C86" s="8"/>
      <c r="D86" s="4"/>
      <c r="E86" s="5"/>
    </row>
    <row r="87" spans="1:5" outlineLevel="1" x14ac:dyDescent="0.55000000000000004">
      <c r="A87" s="6"/>
      <c r="B87" s="26"/>
      <c r="C87" s="8"/>
      <c r="D87" s="4"/>
      <c r="E87" s="5"/>
    </row>
    <row r="88" spans="1:5" outlineLevel="1" x14ac:dyDescent="0.55000000000000004">
      <c r="A88" s="6" t="s">
        <v>47</v>
      </c>
      <c r="B88" s="26" t="s">
        <v>8</v>
      </c>
      <c r="C88" s="8">
        <v>1</v>
      </c>
      <c r="D88" s="4"/>
      <c r="E88" s="5">
        <f>C88*D88</f>
        <v>0</v>
      </c>
    </row>
    <row r="89" spans="1:5" outlineLevel="1" x14ac:dyDescent="0.55000000000000004">
      <c r="A89" s="6"/>
      <c r="B89" s="26"/>
      <c r="C89" s="8"/>
      <c r="D89" s="4"/>
      <c r="E89" s="5"/>
    </row>
    <row r="90" spans="1:5" outlineLevel="1" x14ac:dyDescent="0.55000000000000004">
      <c r="A90" s="6" t="s">
        <v>48</v>
      </c>
      <c r="B90" s="26" t="s">
        <v>8</v>
      </c>
      <c r="C90" s="8">
        <v>1</v>
      </c>
      <c r="D90" s="4"/>
      <c r="E90" s="5">
        <f>C90*D90</f>
        <v>0</v>
      </c>
    </row>
    <row r="91" spans="1:5" outlineLevel="1" x14ac:dyDescent="0.55000000000000004">
      <c r="A91" s="6"/>
      <c r="B91" s="26"/>
      <c r="C91" s="8"/>
      <c r="D91" s="4"/>
      <c r="E91" s="5"/>
    </row>
    <row r="92" spans="1:5" outlineLevel="1" x14ac:dyDescent="0.55000000000000004">
      <c r="A92" s="9" t="s">
        <v>49</v>
      </c>
      <c r="B92" s="27"/>
      <c r="C92" s="8"/>
      <c r="D92" s="4"/>
      <c r="E92" s="5"/>
    </row>
    <row r="93" spans="1:5" outlineLevel="1" x14ac:dyDescent="0.55000000000000004">
      <c r="A93" s="6"/>
      <c r="B93" s="26"/>
      <c r="C93" s="8"/>
      <c r="D93" s="4"/>
      <c r="E93" s="5"/>
    </row>
    <row r="94" spans="1:5" outlineLevel="1" x14ac:dyDescent="0.55000000000000004">
      <c r="A94" s="7" t="s">
        <v>6</v>
      </c>
      <c r="B94" s="26"/>
      <c r="C94" s="8"/>
      <c r="D94" s="4"/>
      <c r="E94" s="5"/>
    </row>
    <row r="95" spans="1:5" outlineLevel="1" x14ac:dyDescent="0.55000000000000004">
      <c r="A95" s="6"/>
      <c r="B95" s="26"/>
      <c r="C95" s="8"/>
      <c r="D95" s="4"/>
      <c r="E95" s="5"/>
    </row>
    <row r="96" spans="1:5" outlineLevel="1" x14ac:dyDescent="0.55000000000000004">
      <c r="A96" s="6" t="s">
        <v>7</v>
      </c>
      <c r="B96" s="26" t="s">
        <v>8</v>
      </c>
      <c r="C96" s="8">
        <v>1</v>
      </c>
      <c r="D96" s="4"/>
      <c r="E96" s="5">
        <f>C96*D96</f>
        <v>0</v>
      </c>
    </row>
    <row r="97" spans="1:5" outlineLevel="1" x14ac:dyDescent="0.55000000000000004">
      <c r="A97" s="6"/>
      <c r="B97" s="26"/>
      <c r="C97" s="8"/>
      <c r="D97" s="4"/>
      <c r="E97" s="5"/>
    </row>
    <row r="98" spans="1:5" outlineLevel="1" x14ac:dyDescent="0.55000000000000004">
      <c r="A98" s="6" t="s">
        <v>9</v>
      </c>
      <c r="B98" s="26" t="s">
        <v>8</v>
      </c>
      <c r="C98" s="8">
        <v>1</v>
      </c>
      <c r="D98" s="4"/>
      <c r="E98" s="5">
        <f>C98*D98</f>
        <v>0</v>
      </c>
    </row>
    <row r="99" spans="1:5" outlineLevel="1" x14ac:dyDescent="0.55000000000000004">
      <c r="A99" s="6"/>
      <c r="B99" s="26"/>
      <c r="C99" s="8"/>
      <c r="D99" s="4"/>
      <c r="E99" s="5"/>
    </row>
    <row r="100" spans="1:5" outlineLevel="1" x14ac:dyDescent="0.55000000000000004">
      <c r="A100" s="6" t="s">
        <v>10</v>
      </c>
      <c r="B100" s="26" t="s">
        <v>8</v>
      </c>
      <c r="C100" s="8">
        <v>1</v>
      </c>
      <c r="D100" s="4"/>
      <c r="E100" s="5">
        <f>C100*D100</f>
        <v>0</v>
      </c>
    </row>
    <row r="101" spans="1:5" outlineLevel="1" x14ac:dyDescent="0.55000000000000004">
      <c r="A101" s="6"/>
      <c r="B101" s="26"/>
      <c r="C101" s="8"/>
      <c r="D101" s="4"/>
      <c r="E101" s="5"/>
    </row>
    <row r="102" spans="1:5" outlineLevel="1" x14ac:dyDescent="0.55000000000000004">
      <c r="A102" s="6" t="s">
        <v>11</v>
      </c>
      <c r="B102" s="26" t="s">
        <v>8</v>
      </c>
      <c r="C102" s="8">
        <v>1</v>
      </c>
      <c r="D102" s="4"/>
      <c r="E102" s="5">
        <f>C102*D102</f>
        <v>0</v>
      </c>
    </row>
    <row r="103" spans="1:5" outlineLevel="1" x14ac:dyDescent="0.55000000000000004">
      <c r="A103" s="6"/>
      <c r="B103" s="26"/>
      <c r="C103" s="8"/>
      <c r="D103" s="4"/>
      <c r="E103" s="5"/>
    </row>
    <row r="104" spans="1:5" outlineLevel="1" x14ac:dyDescent="0.55000000000000004">
      <c r="A104" s="7" t="s">
        <v>12</v>
      </c>
      <c r="B104" s="26"/>
      <c r="C104" s="8"/>
      <c r="D104" s="4"/>
      <c r="E104" s="5"/>
    </row>
    <row r="105" spans="1:5" outlineLevel="1" x14ac:dyDescent="0.55000000000000004">
      <c r="A105" s="6"/>
      <c r="B105" s="26"/>
      <c r="C105" s="8"/>
      <c r="D105" s="4"/>
      <c r="E105" s="5"/>
    </row>
    <row r="106" spans="1:5" outlineLevel="1" x14ac:dyDescent="0.55000000000000004">
      <c r="A106" s="7" t="s">
        <v>13</v>
      </c>
      <c r="B106" s="26"/>
      <c r="C106" s="8"/>
      <c r="D106" s="4"/>
      <c r="E106" s="5"/>
    </row>
    <row r="107" spans="1:5" outlineLevel="1" x14ac:dyDescent="0.55000000000000004">
      <c r="A107" s="6"/>
      <c r="B107" s="26"/>
      <c r="C107" s="8"/>
      <c r="D107" s="4"/>
      <c r="E107" s="5"/>
    </row>
    <row r="108" spans="1:5" outlineLevel="1" x14ac:dyDescent="0.55000000000000004">
      <c r="A108" s="6" t="s">
        <v>14</v>
      </c>
      <c r="B108" s="26" t="s">
        <v>8</v>
      </c>
      <c r="C108" s="8">
        <v>1</v>
      </c>
      <c r="D108" s="4"/>
      <c r="E108" s="5">
        <f>C108*D108</f>
        <v>0</v>
      </c>
    </row>
    <row r="109" spans="1:5" outlineLevel="1" x14ac:dyDescent="0.55000000000000004">
      <c r="A109" s="6"/>
      <c r="B109" s="26"/>
      <c r="C109" s="8"/>
      <c r="D109" s="4"/>
      <c r="E109" s="5"/>
    </row>
    <row r="110" spans="1:5" outlineLevel="1" x14ac:dyDescent="0.55000000000000004">
      <c r="A110" s="7" t="s">
        <v>15</v>
      </c>
      <c r="B110" s="26"/>
      <c r="C110" s="8"/>
      <c r="D110" s="4"/>
      <c r="E110" s="5"/>
    </row>
    <row r="111" spans="1:5" outlineLevel="1" x14ac:dyDescent="0.55000000000000004">
      <c r="A111" s="6"/>
      <c r="B111" s="26"/>
      <c r="C111" s="8"/>
      <c r="D111" s="4"/>
      <c r="E111" s="5"/>
    </row>
    <row r="112" spans="1:5" outlineLevel="1" x14ac:dyDescent="0.55000000000000004">
      <c r="A112" s="6" t="s">
        <v>17</v>
      </c>
      <c r="B112" s="26" t="s">
        <v>8</v>
      </c>
      <c r="C112" s="8">
        <v>1</v>
      </c>
      <c r="D112" s="4"/>
      <c r="E112" s="5">
        <f>C112*D112</f>
        <v>0</v>
      </c>
    </row>
    <row r="113" spans="1:5" outlineLevel="1" x14ac:dyDescent="0.55000000000000004">
      <c r="A113" s="6"/>
      <c r="B113" s="26"/>
      <c r="C113" s="8"/>
      <c r="D113" s="4"/>
      <c r="E113" s="5"/>
    </row>
    <row r="114" spans="1:5" outlineLevel="1" x14ac:dyDescent="0.55000000000000004">
      <c r="A114" s="6" t="s">
        <v>18</v>
      </c>
      <c r="B114" s="26" t="s">
        <v>8</v>
      </c>
      <c r="C114" s="8">
        <v>1</v>
      </c>
      <c r="D114" s="4"/>
      <c r="E114" s="5">
        <f>C114*D114</f>
        <v>0</v>
      </c>
    </row>
    <row r="115" spans="1:5" outlineLevel="1" x14ac:dyDescent="0.55000000000000004">
      <c r="A115" s="6"/>
      <c r="B115" s="26"/>
      <c r="C115" s="8"/>
      <c r="D115" s="4"/>
      <c r="E115" s="5"/>
    </row>
    <row r="116" spans="1:5" outlineLevel="1" x14ac:dyDescent="0.55000000000000004">
      <c r="A116" s="6" t="s">
        <v>19</v>
      </c>
      <c r="B116" s="26" t="s">
        <v>8</v>
      </c>
      <c r="C116" s="8">
        <v>1</v>
      </c>
      <c r="D116" s="4"/>
      <c r="E116" s="5">
        <f>C116*D116</f>
        <v>0</v>
      </c>
    </row>
    <row r="117" spans="1:5" outlineLevel="1" x14ac:dyDescent="0.55000000000000004">
      <c r="A117" s="6"/>
      <c r="B117" s="26"/>
      <c r="C117" s="8"/>
      <c r="D117" s="4"/>
      <c r="E117" s="5"/>
    </row>
    <row r="118" spans="1:5" outlineLevel="1" x14ac:dyDescent="0.55000000000000004">
      <c r="A118" s="6" t="s">
        <v>20</v>
      </c>
      <c r="B118" s="26" t="s">
        <v>8</v>
      </c>
      <c r="C118" s="8">
        <v>1</v>
      </c>
      <c r="D118" s="4"/>
      <c r="E118" s="5">
        <f>C118*D118</f>
        <v>0</v>
      </c>
    </row>
    <row r="119" spans="1:5" outlineLevel="1" x14ac:dyDescent="0.55000000000000004">
      <c r="A119" s="6" t="s">
        <v>21</v>
      </c>
      <c r="B119" s="26"/>
      <c r="C119" s="8"/>
      <c r="D119" s="4"/>
      <c r="E119" s="5"/>
    </row>
    <row r="120" spans="1:5" outlineLevel="1" x14ac:dyDescent="0.55000000000000004">
      <c r="A120" s="6" t="s">
        <v>22</v>
      </c>
      <c r="B120" s="26"/>
      <c r="C120" s="8"/>
      <c r="D120" s="4"/>
      <c r="E120" s="5"/>
    </row>
    <row r="121" spans="1:5" outlineLevel="1" x14ac:dyDescent="0.55000000000000004">
      <c r="A121" s="6"/>
      <c r="B121" s="26"/>
      <c r="C121" s="8"/>
      <c r="D121" s="4"/>
      <c r="E121" s="5"/>
    </row>
    <row r="122" spans="1:5" outlineLevel="1" x14ac:dyDescent="0.55000000000000004">
      <c r="A122" s="6" t="s">
        <v>23</v>
      </c>
      <c r="B122" s="26" t="s">
        <v>8</v>
      </c>
      <c r="C122" s="8">
        <v>1</v>
      </c>
      <c r="D122" s="4"/>
      <c r="E122" s="5">
        <f>C122*D122</f>
        <v>0</v>
      </c>
    </row>
    <row r="123" spans="1:5" outlineLevel="1" x14ac:dyDescent="0.55000000000000004">
      <c r="A123" s="6"/>
      <c r="B123" s="26"/>
      <c r="C123" s="8"/>
      <c r="D123" s="4"/>
      <c r="E123" s="5"/>
    </row>
    <row r="124" spans="1:5" outlineLevel="1" x14ac:dyDescent="0.55000000000000004">
      <c r="A124" s="6" t="s">
        <v>24</v>
      </c>
      <c r="B124" s="26" t="s">
        <v>8</v>
      </c>
      <c r="C124" s="8">
        <v>1</v>
      </c>
      <c r="D124" s="4"/>
      <c r="E124" s="5">
        <f>C124*D124</f>
        <v>0</v>
      </c>
    </row>
    <row r="125" spans="1:5" outlineLevel="1" x14ac:dyDescent="0.55000000000000004">
      <c r="A125" s="6"/>
      <c r="B125" s="26"/>
      <c r="C125" s="8"/>
      <c r="D125" s="4"/>
      <c r="E125" s="5"/>
    </row>
    <row r="126" spans="1:5" outlineLevel="1" x14ac:dyDescent="0.55000000000000004">
      <c r="A126" s="6" t="s">
        <v>25</v>
      </c>
      <c r="B126" s="26" t="s">
        <v>8</v>
      </c>
      <c r="C126" s="8">
        <v>1</v>
      </c>
      <c r="D126" s="4"/>
      <c r="E126" s="5">
        <f>C126*D126</f>
        <v>0</v>
      </c>
    </row>
    <row r="127" spans="1:5" outlineLevel="1" x14ac:dyDescent="0.55000000000000004">
      <c r="A127" s="6"/>
      <c r="B127" s="26"/>
      <c r="C127" s="8"/>
      <c r="D127" s="4"/>
      <c r="E127" s="5"/>
    </row>
    <row r="128" spans="1:5" outlineLevel="1" x14ac:dyDescent="0.55000000000000004">
      <c r="A128" s="6" t="s">
        <v>26</v>
      </c>
      <c r="B128" s="26" t="s">
        <v>8</v>
      </c>
      <c r="C128" s="8">
        <v>1</v>
      </c>
      <c r="D128" s="4"/>
      <c r="E128" s="5">
        <f>C128*D128</f>
        <v>0</v>
      </c>
    </row>
    <row r="129" spans="1:5" outlineLevel="1" x14ac:dyDescent="0.55000000000000004">
      <c r="A129" s="6"/>
      <c r="B129" s="26"/>
      <c r="C129" s="8"/>
      <c r="D129" s="4"/>
      <c r="E129" s="5"/>
    </row>
    <row r="130" spans="1:5" outlineLevel="1" x14ac:dyDescent="0.55000000000000004">
      <c r="A130" s="6" t="s">
        <v>27</v>
      </c>
      <c r="B130" s="26" t="s">
        <v>8</v>
      </c>
      <c r="C130" s="8">
        <v>1</v>
      </c>
      <c r="D130" s="4"/>
      <c r="E130" s="5">
        <f>C130*D130</f>
        <v>0</v>
      </c>
    </row>
    <row r="131" spans="1:5" outlineLevel="1" x14ac:dyDescent="0.55000000000000004">
      <c r="A131" s="6"/>
      <c r="B131" s="26"/>
      <c r="C131" s="8"/>
      <c r="D131" s="4"/>
      <c r="E131" s="5"/>
    </row>
    <row r="132" spans="1:5" outlineLevel="1" x14ac:dyDescent="0.55000000000000004">
      <c r="A132" s="6" t="s">
        <v>28</v>
      </c>
      <c r="B132" s="26" t="s">
        <v>8</v>
      </c>
      <c r="C132" s="8">
        <v>1</v>
      </c>
      <c r="D132" s="4"/>
      <c r="E132" s="5">
        <f>C132*D132</f>
        <v>0</v>
      </c>
    </row>
    <row r="133" spans="1:5" outlineLevel="1" x14ac:dyDescent="0.55000000000000004">
      <c r="A133" s="6"/>
      <c r="B133" s="26"/>
      <c r="C133" s="8"/>
      <c r="D133" s="4"/>
      <c r="E133" s="5"/>
    </row>
    <row r="134" spans="1:5" outlineLevel="1" x14ac:dyDescent="0.55000000000000004">
      <c r="A134" s="6" t="s">
        <v>29</v>
      </c>
      <c r="B134" s="26" t="s">
        <v>8</v>
      </c>
      <c r="C134" s="8">
        <v>1</v>
      </c>
      <c r="D134" s="4"/>
      <c r="E134" s="5">
        <f>C134*D134</f>
        <v>0</v>
      </c>
    </row>
    <row r="135" spans="1:5" outlineLevel="1" x14ac:dyDescent="0.55000000000000004">
      <c r="A135" s="6"/>
      <c r="B135" s="26"/>
      <c r="C135" s="8"/>
      <c r="D135" s="4"/>
      <c r="E135" s="5"/>
    </row>
    <row r="136" spans="1:5" outlineLevel="1" x14ac:dyDescent="0.55000000000000004">
      <c r="A136" s="6" t="s">
        <v>30</v>
      </c>
      <c r="B136" s="26" t="s">
        <v>8</v>
      </c>
      <c r="C136" s="8">
        <v>1</v>
      </c>
      <c r="D136" s="4"/>
      <c r="E136" s="5">
        <f>C136*D136</f>
        <v>0</v>
      </c>
    </row>
    <row r="137" spans="1:5" outlineLevel="1" x14ac:dyDescent="0.55000000000000004">
      <c r="A137" s="6"/>
      <c r="B137" s="26"/>
      <c r="C137" s="8"/>
      <c r="D137" s="4"/>
      <c r="E137" s="5"/>
    </row>
    <row r="138" spans="1:5" outlineLevel="1" x14ac:dyDescent="0.55000000000000004">
      <c r="A138" s="6" t="s">
        <v>31</v>
      </c>
      <c r="B138" s="26" t="s">
        <v>8</v>
      </c>
      <c r="C138" s="8">
        <v>1</v>
      </c>
      <c r="D138" s="4"/>
      <c r="E138" s="5">
        <f>C138*D138</f>
        <v>0</v>
      </c>
    </row>
    <row r="139" spans="1:5" outlineLevel="1" x14ac:dyDescent="0.55000000000000004">
      <c r="A139" s="6"/>
      <c r="B139" s="26"/>
      <c r="C139" s="8"/>
      <c r="D139" s="4"/>
      <c r="E139" s="5"/>
    </row>
    <row r="140" spans="1:5" outlineLevel="1" x14ac:dyDescent="0.55000000000000004">
      <c r="A140" s="7" t="s">
        <v>32</v>
      </c>
      <c r="B140" s="26"/>
      <c r="C140" s="8"/>
      <c r="D140" s="4"/>
      <c r="E140" s="5"/>
    </row>
    <row r="141" spans="1:5" outlineLevel="1" x14ac:dyDescent="0.55000000000000004">
      <c r="A141" s="6"/>
      <c r="B141" s="26"/>
      <c r="C141" s="8"/>
      <c r="D141" s="4"/>
      <c r="E141" s="5"/>
    </row>
    <row r="142" spans="1:5" outlineLevel="1" x14ac:dyDescent="0.55000000000000004">
      <c r="A142" s="6" t="s">
        <v>33</v>
      </c>
      <c r="B142" s="26" t="s">
        <v>8</v>
      </c>
      <c r="C142" s="8">
        <v>1</v>
      </c>
      <c r="D142" s="4"/>
      <c r="E142" s="5">
        <f>C142*D142</f>
        <v>0</v>
      </c>
    </row>
    <row r="143" spans="1:5" outlineLevel="1" x14ac:dyDescent="0.55000000000000004">
      <c r="A143" s="6"/>
      <c r="B143" s="26"/>
      <c r="C143" s="8"/>
      <c r="D143" s="4"/>
      <c r="E143" s="5"/>
    </row>
    <row r="144" spans="1:5" outlineLevel="1" x14ac:dyDescent="0.55000000000000004">
      <c r="A144" s="6" t="s">
        <v>34</v>
      </c>
      <c r="B144" s="26" t="s">
        <v>8</v>
      </c>
      <c r="C144" s="8">
        <v>1</v>
      </c>
      <c r="D144" s="4"/>
      <c r="E144" s="5">
        <f>C144*D144</f>
        <v>0</v>
      </c>
    </row>
    <row r="145" spans="1:5" outlineLevel="1" x14ac:dyDescent="0.55000000000000004">
      <c r="A145" s="6"/>
      <c r="B145" s="26"/>
      <c r="C145" s="8"/>
      <c r="D145" s="4"/>
      <c r="E145" s="5"/>
    </row>
    <row r="146" spans="1:5" outlineLevel="1" x14ac:dyDescent="0.55000000000000004">
      <c r="A146" s="6" t="s">
        <v>35</v>
      </c>
      <c r="B146" s="26" t="s">
        <v>8</v>
      </c>
      <c r="C146" s="8">
        <v>1</v>
      </c>
      <c r="D146" s="4"/>
      <c r="E146" s="5">
        <f>C146*D146</f>
        <v>0</v>
      </c>
    </row>
    <row r="147" spans="1:5" outlineLevel="1" x14ac:dyDescent="0.55000000000000004">
      <c r="A147" s="6"/>
      <c r="B147" s="26"/>
      <c r="C147" s="8"/>
      <c r="D147" s="4"/>
      <c r="E147" s="5"/>
    </row>
    <row r="148" spans="1:5" outlineLevel="1" x14ac:dyDescent="0.55000000000000004">
      <c r="A148" s="6" t="s">
        <v>36</v>
      </c>
      <c r="B148" s="26" t="s">
        <v>8</v>
      </c>
      <c r="C148" s="8">
        <v>1</v>
      </c>
      <c r="D148" s="4"/>
      <c r="E148" s="5">
        <f>C148*D148</f>
        <v>0</v>
      </c>
    </row>
    <row r="149" spans="1:5" outlineLevel="1" x14ac:dyDescent="0.55000000000000004">
      <c r="A149" s="6"/>
      <c r="B149" s="26"/>
      <c r="C149" s="8"/>
      <c r="D149" s="4"/>
      <c r="E149" s="5"/>
    </row>
    <row r="150" spans="1:5" outlineLevel="1" x14ac:dyDescent="0.55000000000000004">
      <c r="A150" s="6" t="s">
        <v>37</v>
      </c>
      <c r="B150" s="26" t="s">
        <v>8</v>
      </c>
      <c r="C150" s="8">
        <v>1</v>
      </c>
      <c r="D150" s="4"/>
      <c r="E150" s="5">
        <f>C150*D150</f>
        <v>0</v>
      </c>
    </row>
    <row r="151" spans="1:5" outlineLevel="1" x14ac:dyDescent="0.55000000000000004">
      <c r="A151" s="6"/>
      <c r="B151" s="26"/>
      <c r="C151" s="8"/>
      <c r="D151" s="4"/>
      <c r="E151" s="5"/>
    </row>
    <row r="152" spans="1:5" outlineLevel="1" x14ac:dyDescent="0.55000000000000004">
      <c r="A152" s="6" t="s">
        <v>38</v>
      </c>
      <c r="B152" s="26" t="s">
        <v>8</v>
      </c>
      <c r="C152" s="8">
        <v>1</v>
      </c>
      <c r="D152" s="4"/>
      <c r="E152" s="5">
        <f>C152*D152</f>
        <v>0</v>
      </c>
    </row>
    <row r="153" spans="1:5" outlineLevel="1" x14ac:dyDescent="0.55000000000000004">
      <c r="A153" s="6"/>
      <c r="B153" s="26"/>
      <c r="C153" s="8"/>
      <c r="D153" s="4"/>
      <c r="E153" s="5"/>
    </row>
    <row r="154" spans="1:5" outlineLevel="1" x14ac:dyDescent="0.55000000000000004">
      <c r="A154" s="6" t="s">
        <v>39</v>
      </c>
      <c r="B154" s="26" t="s">
        <v>8</v>
      </c>
      <c r="C154" s="8">
        <v>1</v>
      </c>
      <c r="D154" s="4"/>
      <c r="E154" s="5">
        <f>C154*D154</f>
        <v>0</v>
      </c>
    </row>
    <row r="155" spans="1:5" outlineLevel="1" x14ac:dyDescent="0.55000000000000004">
      <c r="A155" s="6"/>
      <c r="B155" s="26"/>
      <c r="C155" s="8"/>
      <c r="D155" s="4"/>
      <c r="E155" s="5"/>
    </row>
    <row r="156" spans="1:5" outlineLevel="1" x14ac:dyDescent="0.55000000000000004">
      <c r="A156" s="6" t="s">
        <v>40</v>
      </c>
      <c r="B156" s="26" t="s">
        <v>8</v>
      </c>
      <c r="C156" s="8">
        <v>1</v>
      </c>
      <c r="D156" s="4"/>
      <c r="E156" s="5">
        <f>C156*D156</f>
        <v>0</v>
      </c>
    </row>
    <row r="157" spans="1:5" outlineLevel="1" x14ac:dyDescent="0.55000000000000004">
      <c r="A157" s="6"/>
      <c r="B157" s="26"/>
      <c r="C157" s="8"/>
      <c r="D157" s="4"/>
      <c r="E157" s="5"/>
    </row>
    <row r="158" spans="1:5" outlineLevel="1" x14ac:dyDescent="0.55000000000000004">
      <c r="A158" s="6" t="s">
        <v>41</v>
      </c>
      <c r="B158" s="26" t="s">
        <v>8</v>
      </c>
      <c r="C158" s="8">
        <v>1</v>
      </c>
      <c r="D158" s="4"/>
      <c r="E158" s="5">
        <f>C158*D158</f>
        <v>0</v>
      </c>
    </row>
    <row r="159" spans="1:5" outlineLevel="1" x14ac:dyDescent="0.55000000000000004">
      <c r="A159" s="6"/>
      <c r="B159" s="26"/>
      <c r="C159" s="8"/>
      <c r="D159" s="4"/>
      <c r="E159" s="5"/>
    </row>
    <row r="160" spans="1:5" outlineLevel="1" x14ac:dyDescent="0.55000000000000004">
      <c r="A160" s="6" t="s">
        <v>42</v>
      </c>
      <c r="B160" s="26" t="s">
        <v>8</v>
      </c>
      <c r="C160" s="8">
        <v>1</v>
      </c>
      <c r="D160" s="4"/>
      <c r="E160" s="5">
        <f>C160*D160</f>
        <v>0</v>
      </c>
    </row>
    <row r="161" spans="1:5" outlineLevel="1" x14ac:dyDescent="0.55000000000000004">
      <c r="A161" s="6"/>
      <c r="B161" s="26"/>
      <c r="C161" s="8"/>
      <c r="D161" s="4"/>
      <c r="E161" s="5"/>
    </row>
    <row r="162" spans="1:5" outlineLevel="1" x14ac:dyDescent="0.55000000000000004">
      <c r="A162" s="6" t="s">
        <v>43</v>
      </c>
      <c r="B162" s="26" t="s">
        <v>8</v>
      </c>
      <c r="C162" s="8">
        <v>1</v>
      </c>
      <c r="D162" s="4"/>
      <c r="E162" s="5">
        <f>C162*D162</f>
        <v>0</v>
      </c>
    </row>
    <row r="163" spans="1:5" outlineLevel="1" x14ac:dyDescent="0.55000000000000004">
      <c r="A163" s="6"/>
      <c r="B163" s="26"/>
      <c r="C163" s="8"/>
      <c r="D163" s="4"/>
      <c r="E163" s="5"/>
    </row>
    <row r="164" spans="1:5" outlineLevel="1" x14ac:dyDescent="0.55000000000000004">
      <c r="A164" s="6" t="s">
        <v>44</v>
      </c>
      <c r="B164" s="26" t="s">
        <v>8</v>
      </c>
      <c r="C164" s="8">
        <v>1</v>
      </c>
      <c r="D164" s="4"/>
      <c r="E164" s="5">
        <f>C164*D164</f>
        <v>0</v>
      </c>
    </row>
    <row r="165" spans="1:5" outlineLevel="1" x14ac:dyDescent="0.55000000000000004">
      <c r="A165" s="6"/>
      <c r="B165" s="26"/>
      <c r="C165" s="8"/>
      <c r="D165" s="4"/>
      <c r="E165" s="5"/>
    </row>
    <row r="166" spans="1:5" outlineLevel="1" x14ac:dyDescent="0.55000000000000004">
      <c r="A166" s="6" t="s">
        <v>45</v>
      </c>
      <c r="B166" s="26" t="s">
        <v>8</v>
      </c>
      <c r="C166" s="8">
        <v>1</v>
      </c>
      <c r="D166" s="4"/>
      <c r="E166" s="5">
        <f>C166*D166</f>
        <v>0</v>
      </c>
    </row>
    <row r="167" spans="1:5" outlineLevel="1" x14ac:dyDescent="0.55000000000000004">
      <c r="A167" s="6" t="s">
        <v>46</v>
      </c>
      <c r="B167" s="26"/>
      <c r="C167" s="8"/>
      <c r="D167" s="4"/>
      <c r="E167" s="5"/>
    </row>
    <row r="168" spans="1:5" outlineLevel="1" x14ac:dyDescent="0.55000000000000004">
      <c r="A168" s="6"/>
      <c r="B168" s="26"/>
      <c r="C168" s="8"/>
      <c r="D168" s="4"/>
      <c r="E168" s="5"/>
    </row>
    <row r="169" spans="1:5" outlineLevel="1" x14ac:dyDescent="0.55000000000000004">
      <c r="A169" s="6" t="s">
        <v>50</v>
      </c>
      <c r="B169" s="26" t="s">
        <v>8</v>
      </c>
      <c r="C169" s="8">
        <v>1</v>
      </c>
      <c r="D169" s="4"/>
      <c r="E169" s="5">
        <f>C169*D169</f>
        <v>0</v>
      </c>
    </row>
    <row r="170" spans="1:5" outlineLevel="1" x14ac:dyDescent="0.55000000000000004">
      <c r="A170" s="6"/>
      <c r="B170" s="26"/>
      <c r="C170" s="8"/>
      <c r="D170" s="4"/>
      <c r="E170" s="5"/>
    </row>
    <row r="171" spans="1:5" outlineLevel="1" x14ac:dyDescent="0.55000000000000004">
      <c r="A171" s="6" t="s">
        <v>48</v>
      </c>
      <c r="B171" s="26" t="s">
        <v>8</v>
      </c>
      <c r="C171" s="8">
        <v>1</v>
      </c>
      <c r="D171" s="4"/>
      <c r="E171" s="5">
        <f>C171*D171</f>
        <v>0</v>
      </c>
    </row>
    <row r="172" spans="1:5" outlineLevel="1" x14ac:dyDescent="0.55000000000000004">
      <c r="A172" s="6"/>
      <c r="B172" s="26"/>
      <c r="C172" s="8"/>
      <c r="D172" s="4"/>
      <c r="E172" s="5"/>
    </row>
    <row r="173" spans="1:5" outlineLevel="1" x14ac:dyDescent="0.55000000000000004">
      <c r="A173" s="9" t="s">
        <v>51</v>
      </c>
      <c r="B173" s="27"/>
      <c r="C173" s="8"/>
      <c r="D173" s="4"/>
      <c r="E173" s="5"/>
    </row>
    <row r="174" spans="1:5" outlineLevel="1" x14ac:dyDescent="0.55000000000000004">
      <c r="A174" s="6"/>
      <c r="B174" s="26"/>
      <c r="C174" s="8"/>
      <c r="D174" s="4"/>
      <c r="E174" s="5"/>
    </row>
    <row r="175" spans="1:5" outlineLevel="1" x14ac:dyDescent="0.55000000000000004">
      <c r="A175" s="7" t="s">
        <v>6</v>
      </c>
      <c r="B175" s="26"/>
      <c r="C175" s="8"/>
      <c r="D175" s="4"/>
      <c r="E175" s="5"/>
    </row>
    <row r="176" spans="1:5" outlineLevel="1" x14ac:dyDescent="0.55000000000000004">
      <c r="A176" s="6"/>
      <c r="B176" s="26"/>
      <c r="C176" s="8"/>
      <c r="D176" s="4"/>
      <c r="E176" s="5"/>
    </row>
    <row r="177" spans="1:5" outlineLevel="1" x14ac:dyDescent="0.55000000000000004">
      <c r="A177" s="6" t="s">
        <v>7</v>
      </c>
      <c r="B177" s="26" t="s">
        <v>8</v>
      </c>
      <c r="C177" s="8">
        <v>1</v>
      </c>
      <c r="D177" s="5"/>
      <c r="E177" s="5">
        <f>C177*D177</f>
        <v>0</v>
      </c>
    </row>
    <row r="178" spans="1:5" outlineLevel="1" x14ac:dyDescent="0.55000000000000004">
      <c r="A178" s="6"/>
      <c r="B178" s="26"/>
      <c r="C178" s="8"/>
      <c r="D178" s="4"/>
      <c r="E178" s="5"/>
    </row>
    <row r="179" spans="1:5" outlineLevel="1" x14ac:dyDescent="0.55000000000000004">
      <c r="A179" s="6" t="s">
        <v>9</v>
      </c>
      <c r="B179" s="26" t="s">
        <v>8</v>
      </c>
      <c r="C179" s="8">
        <v>1</v>
      </c>
      <c r="D179" s="4"/>
      <c r="E179" s="5">
        <f>C179*D179</f>
        <v>0</v>
      </c>
    </row>
    <row r="180" spans="1:5" outlineLevel="1" x14ac:dyDescent="0.55000000000000004">
      <c r="A180" s="6"/>
      <c r="B180" s="26"/>
      <c r="C180" s="8"/>
      <c r="D180" s="4"/>
      <c r="E180" s="5"/>
    </row>
    <row r="181" spans="1:5" outlineLevel="1" x14ac:dyDescent="0.55000000000000004">
      <c r="A181" s="6" t="s">
        <v>10</v>
      </c>
      <c r="B181" s="26" t="s">
        <v>8</v>
      </c>
      <c r="C181" s="8">
        <v>1</v>
      </c>
      <c r="D181" s="4"/>
      <c r="E181" s="5">
        <f>C181*D181</f>
        <v>0</v>
      </c>
    </row>
    <row r="182" spans="1:5" outlineLevel="1" x14ac:dyDescent="0.55000000000000004">
      <c r="A182" s="6"/>
      <c r="B182" s="26"/>
      <c r="C182" s="8"/>
      <c r="D182" s="4"/>
      <c r="E182" s="5"/>
    </row>
    <row r="183" spans="1:5" outlineLevel="1" x14ac:dyDescent="0.55000000000000004">
      <c r="A183" s="6" t="s">
        <v>11</v>
      </c>
      <c r="B183" s="26" t="s">
        <v>8</v>
      </c>
      <c r="C183" s="8">
        <v>1</v>
      </c>
      <c r="D183" s="4"/>
      <c r="E183" s="5">
        <f>C183*D183</f>
        <v>0</v>
      </c>
    </row>
    <row r="184" spans="1:5" outlineLevel="1" x14ac:dyDescent="0.55000000000000004">
      <c r="A184" s="6"/>
      <c r="B184" s="26"/>
      <c r="C184" s="8"/>
      <c r="D184" s="4"/>
      <c r="E184" s="5"/>
    </row>
    <row r="185" spans="1:5" outlineLevel="1" x14ac:dyDescent="0.55000000000000004">
      <c r="A185" s="7" t="s">
        <v>12</v>
      </c>
      <c r="B185" s="26"/>
      <c r="C185" s="8"/>
      <c r="D185" s="4"/>
      <c r="E185" s="5"/>
    </row>
    <row r="186" spans="1:5" outlineLevel="1" x14ac:dyDescent="0.55000000000000004">
      <c r="A186" s="6"/>
      <c r="B186" s="26"/>
      <c r="C186" s="8"/>
      <c r="D186" s="4"/>
      <c r="E186" s="5"/>
    </row>
    <row r="187" spans="1:5" outlineLevel="1" x14ac:dyDescent="0.55000000000000004">
      <c r="A187" s="7" t="s">
        <v>13</v>
      </c>
      <c r="B187" s="26"/>
      <c r="C187" s="8"/>
      <c r="D187" s="4"/>
      <c r="E187" s="5"/>
    </row>
    <row r="188" spans="1:5" outlineLevel="1" x14ac:dyDescent="0.55000000000000004">
      <c r="A188" s="6"/>
      <c r="B188" s="26"/>
      <c r="C188" s="8"/>
      <c r="D188" s="4"/>
      <c r="E188" s="5"/>
    </row>
    <row r="189" spans="1:5" outlineLevel="1" x14ac:dyDescent="0.55000000000000004">
      <c r="A189" s="6" t="s">
        <v>14</v>
      </c>
      <c r="B189" s="26" t="s">
        <v>8</v>
      </c>
      <c r="C189" s="8">
        <v>1</v>
      </c>
      <c r="D189" s="4"/>
      <c r="E189" s="5">
        <f>C189*D189</f>
        <v>0</v>
      </c>
    </row>
    <row r="190" spans="1:5" outlineLevel="1" x14ac:dyDescent="0.55000000000000004">
      <c r="A190" s="6"/>
      <c r="B190" s="26"/>
      <c r="C190" s="8"/>
      <c r="D190" s="4"/>
      <c r="E190" s="5"/>
    </row>
    <row r="191" spans="1:5" outlineLevel="1" x14ac:dyDescent="0.55000000000000004">
      <c r="A191" s="7" t="s">
        <v>15</v>
      </c>
      <c r="B191" s="26"/>
      <c r="C191" s="8"/>
      <c r="D191" s="4"/>
      <c r="E191" s="5"/>
    </row>
    <row r="192" spans="1:5" outlineLevel="1" x14ac:dyDescent="0.55000000000000004">
      <c r="A192" s="6"/>
      <c r="B192" s="26"/>
      <c r="C192" s="8"/>
      <c r="D192" s="4"/>
      <c r="E192" s="5"/>
    </row>
    <row r="193" spans="1:5" outlineLevel="1" x14ac:dyDescent="0.55000000000000004">
      <c r="A193" s="6" t="s">
        <v>17</v>
      </c>
      <c r="B193" s="26" t="s">
        <v>8</v>
      </c>
      <c r="C193" s="8">
        <v>1</v>
      </c>
      <c r="D193" s="4"/>
      <c r="E193" s="5">
        <f>C193*D193</f>
        <v>0</v>
      </c>
    </row>
    <row r="194" spans="1:5" outlineLevel="1" x14ac:dyDescent="0.55000000000000004">
      <c r="A194" s="6"/>
      <c r="B194" s="26"/>
      <c r="C194" s="8"/>
      <c r="D194" s="4"/>
      <c r="E194" s="5"/>
    </row>
    <row r="195" spans="1:5" outlineLevel="1" x14ac:dyDescent="0.55000000000000004">
      <c r="A195" s="6" t="s">
        <v>18</v>
      </c>
      <c r="B195" s="26" t="s">
        <v>8</v>
      </c>
      <c r="C195" s="8">
        <v>1</v>
      </c>
      <c r="D195" s="4"/>
      <c r="E195" s="5">
        <f>C195*D195</f>
        <v>0</v>
      </c>
    </row>
    <row r="196" spans="1:5" outlineLevel="1" x14ac:dyDescent="0.55000000000000004">
      <c r="A196" s="6"/>
      <c r="B196" s="26"/>
      <c r="C196" s="8"/>
      <c r="D196" s="4"/>
      <c r="E196" s="5"/>
    </row>
    <row r="197" spans="1:5" outlineLevel="1" x14ac:dyDescent="0.55000000000000004">
      <c r="A197" s="6" t="s">
        <v>19</v>
      </c>
      <c r="B197" s="26" t="s">
        <v>8</v>
      </c>
      <c r="C197" s="8">
        <v>1</v>
      </c>
      <c r="D197" s="4"/>
      <c r="E197" s="5">
        <f>C197*D197</f>
        <v>0</v>
      </c>
    </row>
    <row r="198" spans="1:5" outlineLevel="1" x14ac:dyDescent="0.55000000000000004">
      <c r="A198" s="6"/>
      <c r="B198" s="26"/>
      <c r="C198" s="8"/>
      <c r="D198" s="4"/>
      <c r="E198" s="5"/>
    </row>
    <row r="199" spans="1:5" outlineLevel="1" x14ac:dyDescent="0.55000000000000004">
      <c r="A199" s="6" t="s">
        <v>20</v>
      </c>
      <c r="B199" s="26" t="s">
        <v>8</v>
      </c>
      <c r="C199" s="8">
        <v>1</v>
      </c>
      <c r="D199" s="4"/>
      <c r="E199" s="5">
        <f>C199*D199</f>
        <v>0</v>
      </c>
    </row>
    <row r="200" spans="1:5" outlineLevel="1" x14ac:dyDescent="0.55000000000000004">
      <c r="A200" s="6" t="s">
        <v>21</v>
      </c>
      <c r="B200" s="26"/>
      <c r="C200" s="8"/>
      <c r="D200" s="4"/>
      <c r="E200" s="5"/>
    </row>
    <row r="201" spans="1:5" outlineLevel="1" x14ac:dyDescent="0.55000000000000004">
      <c r="A201" s="6" t="s">
        <v>22</v>
      </c>
      <c r="B201" s="26"/>
      <c r="C201" s="8"/>
      <c r="D201" s="4"/>
      <c r="E201" s="5"/>
    </row>
    <row r="202" spans="1:5" outlineLevel="1" x14ac:dyDescent="0.55000000000000004">
      <c r="A202" s="6"/>
      <c r="B202" s="26"/>
      <c r="C202" s="8"/>
      <c r="D202" s="4"/>
      <c r="E202" s="5"/>
    </row>
    <row r="203" spans="1:5" outlineLevel="1" x14ac:dyDescent="0.55000000000000004">
      <c r="A203" s="6" t="s">
        <v>23</v>
      </c>
      <c r="B203" s="26" t="s">
        <v>8</v>
      </c>
      <c r="C203" s="8">
        <v>1</v>
      </c>
      <c r="D203" s="4"/>
      <c r="E203" s="5">
        <f>C203*D203</f>
        <v>0</v>
      </c>
    </row>
    <row r="204" spans="1:5" outlineLevel="1" x14ac:dyDescent="0.55000000000000004">
      <c r="A204" s="6"/>
      <c r="B204" s="26"/>
      <c r="C204" s="8"/>
      <c r="D204" s="4"/>
      <c r="E204" s="5"/>
    </row>
    <row r="205" spans="1:5" outlineLevel="1" x14ac:dyDescent="0.55000000000000004">
      <c r="A205" s="6" t="s">
        <v>24</v>
      </c>
      <c r="B205" s="26" t="s">
        <v>8</v>
      </c>
      <c r="C205" s="8">
        <v>1</v>
      </c>
      <c r="D205" s="4"/>
      <c r="E205" s="5">
        <f>C205*D205</f>
        <v>0</v>
      </c>
    </row>
    <row r="206" spans="1:5" outlineLevel="1" x14ac:dyDescent="0.55000000000000004">
      <c r="A206" s="6"/>
      <c r="B206" s="26"/>
      <c r="C206" s="8"/>
      <c r="D206" s="4"/>
      <c r="E206" s="5"/>
    </row>
    <row r="207" spans="1:5" outlineLevel="1" x14ac:dyDescent="0.55000000000000004">
      <c r="A207" s="6" t="s">
        <v>25</v>
      </c>
      <c r="B207" s="26" t="s">
        <v>8</v>
      </c>
      <c r="C207" s="8">
        <v>1</v>
      </c>
      <c r="D207" s="4"/>
      <c r="E207" s="5">
        <f>C207*D207</f>
        <v>0</v>
      </c>
    </row>
    <row r="208" spans="1:5" outlineLevel="1" x14ac:dyDescent="0.55000000000000004">
      <c r="A208" s="6"/>
      <c r="B208" s="26"/>
      <c r="C208" s="8"/>
      <c r="D208" s="4"/>
      <c r="E208" s="5"/>
    </row>
    <row r="209" spans="1:5" outlineLevel="1" x14ac:dyDescent="0.55000000000000004">
      <c r="A209" s="6" t="s">
        <v>26</v>
      </c>
      <c r="B209" s="26" t="s">
        <v>8</v>
      </c>
      <c r="C209" s="8">
        <v>1</v>
      </c>
      <c r="D209" s="4"/>
      <c r="E209" s="5">
        <f>C209*D209</f>
        <v>0</v>
      </c>
    </row>
    <row r="210" spans="1:5" outlineLevel="1" x14ac:dyDescent="0.55000000000000004">
      <c r="A210" s="6"/>
      <c r="B210" s="26"/>
      <c r="C210" s="8"/>
      <c r="D210" s="4"/>
      <c r="E210" s="5"/>
    </row>
    <row r="211" spans="1:5" outlineLevel="1" x14ac:dyDescent="0.55000000000000004">
      <c r="A211" s="6" t="s">
        <v>27</v>
      </c>
      <c r="B211" s="26" t="s">
        <v>8</v>
      </c>
      <c r="C211" s="8">
        <v>1</v>
      </c>
      <c r="D211" s="4"/>
      <c r="E211" s="5">
        <f>C211*D211</f>
        <v>0</v>
      </c>
    </row>
    <row r="212" spans="1:5" outlineLevel="1" x14ac:dyDescent="0.55000000000000004">
      <c r="A212" s="6"/>
      <c r="B212" s="26"/>
      <c r="C212" s="8"/>
      <c r="D212" s="4"/>
      <c r="E212" s="5"/>
    </row>
    <row r="213" spans="1:5" outlineLevel="1" x14ac:dyDescent="0.55000000000000004">
      <c r="A213" s="6" t="s">
        <v>28</v>
      </c>
      <c r="B213" s="26" t="s">
        <v>8</v>
      </c>
      <c r="C213" s="8">
        <v>1</v>
      </c>
      <c r="D213" s="4"/>
      <c r="E213" s="5">
        <f>C213*D213</f>
        <v>0</v>
      </c>
    </row>
    <row r="214" spans="1:5" outlineLevel="1" x14ac:dyDescent="0.55000000000000004">
      <c r="A214" s="6"/>
      <c r="B214" s="26"/>
      <c r="C214" s="8"/>
      <c r="D214" s="4"/>
      <c r="E214" s="5"/>
    </row>
    <row r="215" spans="1:5" outlineLevel="1" x14ac:dyDescent="0.55000000000000004">
      <c r="A215" s="6" t="s">
        <v>29</v>
      </c>
      <c r="B215" s="26" t="s">
        <v>8</v>
      </c>
      <c r="C215" s="8">
        <v>1</v>
      </c>
      <c r="D215" s="4"/>
      <c r="E215" s="5">
        <f>C215*D215</f>
        <v>0</v>
      </c>
    </row>
    <row r="216" spans="1:5" outlineLevel="1" x14ac:dyDescent="0.55000000000000004">
      <c r="A216" s="6"/>
      <c r="B216" s="26"/>
      <c r="C216" s="8"/>
      <c r="D216" s="4"/>
      <c r="E216" s="5"/>
    </row>
    <row r="217" spans="1:5" outlineLevel="1" x14ac:dyDescent="0.55000000000000004">
      <c r="A217" s="6" t="s">
        <v>30</v>
      </c>
      <c r="B217" s="26" t="s">
        <v>8</v>
      </c>
      <c r="C217" s="8">
        <v>1</v>
      </c>
      <c r="D217" s="4"/>
      <c r="E217" s="5">
        <f>C217*D217</f>
        <v>0</v>
      </c>
    </row>
    <row r="218" spans="1:5" outlineLevel="1" x14ac:dyDescent="0.55000000000000004">
      <c r="A218" s="6"/>
      <c r="B218" s="26"/>
      <c r="C218" s="8"/>
      <c r="D218" s="4"/>
      <c r="E218" s="5"/>
    </row>
    <row r="219" spans="1:5" outlineLevel="1" x14ac:dyDescent="0.55000000000000004">
      <c r="A219" s="6" t="s">
        <v>31</v>
      </c>
      <c r="B219" s="26" t="s">
        <v>8</v>
      </c>
      <c r="C219" s="8">
        <v>1</v>
      </c>
      <c r="D219" s="4"/>
      <c r="E219" s="5">
        <f>C219*D219</f>
        <v>0</v>
      </c>
    </row>
    <row r="220" spans="1:5" outlineLevel="1" x14ac:dyDescent="0.55000000000000004">
      <c r="A220" s="6"/>
      <c r="B220" s="26"/>
      <c r="C220" s="8"/>
      <c r="D220" s="4"/>
      <c r="E220" s="5"/>
    </row>
    <row r="221" spans="1:5" outlineLevel="1" x14ac:dyDescent="0.55000000000000004">
      <c r="A221" s="7" t="s">
        <v>32</v>
      </c>
      <c r="B221" s="26"/>
      <c r="C221" s="8"/>
      <c r="D221" s="4"/>
      <c r="E221" s="5"/>
    </row>
    <row r="222" spans="1:5" outlineLevel="1" x14ac:dyDescent="0.55000000000000004">
      <c r="A222" s="6"/>
      <c r="B222" s="26"/>
      <c r="C222" s="8"/>
      <c r="D222" s="4"/>
      <c r="E222" s="5"/>
    </row>
    <row r="223" spans="1:5" outlineLevel="1" x14ac:dyDescent="0.55000000000000004">
      <c r="A223" s="6" t="s">
        <v>33</v>
      </c>
      <c r="B223" s="26" t="s">
        <v>8</v>
      </c>
      <c r="C223" s="8">
        <v>1</v>
      </c>
      <c r="D223" s="4"/>
      <c r="E223" s="5">
        <f>C223*D223</f>
        <v>0</v>
      </c>
    </row>
    <row r="224" spans="1:5" outlineLevel="1" x14ac:dyDescent="0.55000000000000004">
      <c r="A224" s="6"/>
      <c r="B224" s="26"/>
      <c r="C224" s="8"/>
      <c r="D224" s="4"/>
      <c r="E224" s="5"/>
    </row>
    <row r="225" spans="1:5" outlineLevel="1" x14ac:dyDescent="0.55000000000000004">
      <c r="A225" s="6" t="s">
        <v>34</v>
      </c>
      <c r="B225" s="26" t="s">
        <v>8</v>
      </c>
      <c r="C225" s="8">
        <v>1</v>
      </c>
      <c r="D225" s="4"/>
      <c r="E225" s="5">
        <f>C225*D225</f>
        <v>0</v>
      </c>
    </row>
    <row r="226" spans="1:5" outlineLevel="1" x14ac:dyDescent="0.55000000000000004">
      <c r="A226" s="6"/>
      <c r="B226" s="26"/>
      <c r="C226" s="8"/>
      <c r="D226" s="4"/>
      <c r="E226" s="5"/>
    </row>
    <row r="227" spans="1:5" outlineLevel="1" x14ac:dyDescent="0.55000000000000004">
      <c r="A227" s="6" t="s">
        <v>35</v>
      </c>
      <c r="B227" s="26" t="s">
        <v>8</v>
      </c>
      <c r="C227" s="8">
        <v>1</v>
      </c>
      <c r="D227" s="4"/>
      <c r="E227" s="5">
        <f>C227*D227</f>
        <v>0</v>
      </c>
    </row>
    <row r="228" spans="1:5" outlineLevel="1" x14ac:dyDescent="0.55000000000000004">
      <c r="A228" s="6"/>
      <c r="B228" s="26"/>
      <c r="C228" s="8"/>
      <c r="D228" s="4"/>
      <c r="E228" s="5"/>
    </row>
    <row r="229" spans="1:5" outlineLevel="1" x14ac:dyDescent="0.55000000000000004">
      <c r="A229" s="6" t="s">
        <v>36</v>
      </c>
      <c r="B229" s="26" t="s">
        <v>8</v>
      </c>
      <c r="C229" s="8">
        <v>1</v>
      </c>
      <c r="D229" s="4"/>
      <c r="E229" s="5">
        <f>C229*D229</f>
        <v>0</v>
      </c>
    </row>
    <row r="230" spans="1:5" outlineLevel="1" x14ac:dyDescent="0.55000000000000004">
      <c r="A230" s="6"/>
      <c r="B230" s="26"/>
      <c r="C230" s="8"/>
      <c r="D230" s="4"/>
      <c r="E230" s="5"/>
    </row>
    <row r="231" spans="1:5" outlineLevel="1" x14ac:dyDescent="0.55000000000000004">
      <c r="A231" s="6" t="s">
        <v>37</v>
      </c>
      <c r="B231" s="26" t="s">
        <v>8</v>
      </c>
      <c r="C231" s="8">
        <v>1</v>
      </c>
      <c r="D231" s="4"/>
      <c r="E231" s="5">
        <f>C231*D231</f>
        <v>0</v>
      </c>
    </row>
    <row r="232" spans="1:5" outlineLevel="1" x14ac:dyDescent="0.55000000000000004">
      <c r="A232" s="6"/>
      <c r="B232" s="26"/>
      <c r="C232" s="8"/>
      <c r="D232" s="4"/>
      <c r="E232" s="5"/>
    </row>
    <row r="233" spans="1:5" outlineLevel="1" x14ac:dyDescent="0.55000000000000004">
      <c r="A233" s="6" t="s">
        <v>38</v>
      </c>
      <c r="B233" s="26" t="s">
        <v>8</v>
      </c>
      <c r="C233" s="8">
        <v>1</v>
      </c>
      <c r="D233" s="4"/>
      <c r="E233" s="5">
        <f>C233*D233</f>
        <v>0</v>
      </c>
    </row>
    <row r="234" spans="1:5" outlineLevel="1" x14ac:dyDescent="0.55000000000000004">
      <c r="A234" s="6"/>
      <c r="B234" s="26"/>
      <c r="C234" s="8"/>
      <c r="D234" s="4"/>
      <c r="E234" s="5"/>
    </row>
    <row r="235" spans="1:5" outlineLevel="1" x14ac:dyDescent="0.55000000000000004">
      <c r="A235" s="6" t="s">
        <v>39</v>
      </c>
      <c r="B235" s="26" t="s">
        <v>8</v>
      </c>
      <c r="C235" s="8">
        <v>1</v>
      </c>
      <c r="D235" s="4"/>
      <c r="E235" s="5">
        <f>C235*D235</f>
        <v>0</v>
      </c>
    </row>
    <row r="236" spans="1:5" outlineLevel="1" x14ac:dyDescent="0.55000000000000004">
      <c r="A236" s="6"/>
      <c r="B236" s="26"/>
      <c r="C236" s="8"/>
      <c r="D236" s="4"/>
      <c r="E236" s="5"/>
    </row>
    <row r="237" spans="1:5" outlineLevel="1" x14ac:dyDescent="0.55000000000000004">
      <c r="A237" s="6" t="s">
        <v>40</v>
      </c>
      <c r="B237" s="26" t="s">
        <v>8</v>
      </c>
      <c r="C237" s="8">
        <v>1</v>
      </c>
      <c r="D237" s="4"/>
      <c r="E237" s="5">
        <f>C237*D237</f>
        <v>0</v>
      </c>
    </row>
    <row r="238" spans="1:5" outlineLevel="1" x14ac:dyDescent="0.55000000000000004">
      <c r="A238" s="6"/>
      <c r="B238" s="26"/>
      <c r="C238" s="8"/>
      <c r="D238" s="4"/>
      <c r="E238" s="5"/>
    </row>
    <row r="239" spans="1:5" outlineLevel="1" x14ac:dyDescent="0.55000000000000004">
      <c r="A239" s="6" t="s">
        <v>41</v>
      </c>
      <c r="B239" s="26" t="s">
        <v>8</v>
      </c>
      <c r="C239" s="8">
        <v>1</v>
      </c>
      <c r="D239" s="4"/>
      <c r="E239" s="5">
        <f>C239*D239</f>
        <v>0</v>
      </c>
    </row>
    <row r="240" spans="1:5" outlineLevel="1" x14ac:dyDescent="0.55000000000000004">
      <c r="A240" s="6"/>
      <c r="B240" s="26"/>
      <c r="C240" s="8"/>
      <c r="D240" s="4"/>
      <c r="E240" s="5"/>
    </row>
    <row r="241" spans="1:5" outlineLevel="1" x14ac:dyDescent="0.55000000000000004">
      <c r="A241" s="6" t="s">
        <v>42</v>
      </c>
      <c r="B241" s="26" t="s">
        <v>8</v>
      </c>
      <c r="C241" s="8">
        <v>1</v>
      </c>
      <c r="D241" s="4"/>
      <c r="E241" s="5">
        <f>C241*D241</f>
        <v>0</v>
      </c>
    </row>
    <row r="242" spans="1:5" outlineLevel="1" x14ac:dyDescent="0.55000000000000004">
      <c r="A242" s="6"/>
      <c r="B242" s="26"/>
      <c r="C242" s="8"/>
      <c r="D242" s="4"/>
      <c r="E242" s="5"/>
    </row>
    <row r="243" spans="1:5" outlineLevel="1" x14ac:dyDescent="0.55000000000000004">
      <c r="A243" s="6" t="s">
        <v>43</v>
      </c>
      <c r="B243" s="26" t="s">
        <v>8</v>
      </c>
      <c r="C243" s="8">
        <v>1</v>
      </c>
      <c r="D243" s="4"/>
      <c r="E243" s="5">
        <f>C243*D243</f>
        <v>0</v>
      </c>
    </row>
    <row r="244" spans="1:5" outlineLevel="1" x14ac:dyDescent="0.55000000000000004">
      <c r="A244" s="6"/>
      <c r="B244" s="26"/>
      <c r="C244" s="8"/>
      <c r="D244" s="4"/>
      <c r="E244" s="5"/>
    </row>
    <row r="245" spans="1:5" outlineLevel="1" x14ac:dyDescent="0.55000000000000004">
      <c r="A245" s="6" t="s">
        <v>44</v>
      </c>
      <c r="B245" s="26" t="s">
        <v>8</v>
      </c>
      <c r="C245" s="8">
        <v>1</v>
      </c>
      <c r="D245" s="4"/>
      <c r="E245" s="5">
        <f>C245*D245</f>
        <v>0</v>
      </c>
    </row>
    <row r="246" spans="1:5" outlineLevel="1" x14ac:dyDescent="0.55000000000000004">
      <c r="A246" s="6"/>
      <c r="B246" s="26"/>
      <c r="C246" s="8"/>
      <c r="D246" s="4"/>
      <c r="E246" s="5"/>
    </row>
    <row r="247" spans="1:5" outlineLevel="1" x14ac:dyDescent="0.55000000000000004">
      <c r="A247" s="6" t="s">
        <v>45</v>
      </c>
      <c r="B247" s="26" t="s">
        <v>8</v>
      </c>
      <c r="C247" s="8">
        <v>1</v>
      </c>
      <c r="D247" s="4"/>
      <c r="E247" s="5">
        <f>C247*D247</f>
        <v>0</v>
      </c>
    </row>
    <row r="248" spans="1:5" outlineLevel="1" x14ac:dyDescent="0.55000000000000004">
      <c r="A248" s="6" t="s">
        <v>46</v>
      </c>
      <c r="B248" s="26"/>
      <c r="C248" s="8"/>
      <c r="D248" s="4"/>
      <c r="E248" s="5"/>
    </row>
    <row r="249" spans="1:5" outlineLevel="1" x14ac:dyDescent="0.55000000000000004">
      <c r="A249" s="6"/>
      <c r="B249" s="26"/>
      <c r="C249" s="8"/>
      <c r="D249" s="4"/>
      <c r="E249" s="5"/>
    </row>
    <row r="250" spans="1:5" outlineLevel="1" x14ac:dyDescent="0.55000000000000004">
      <c r="A250" s="6" t="s">
        <v>52</v>
      </c>
      <c r="B250" s="26" t="s">
        <v>8</v>
      </c>
      <c r="C250" s="8">
        <v>1</v>
      </c>
      <c r="D250" s="4"/>
      <c r="E250" s="5">
        <f>C250*D250</f>
        <v>0</v>
      </c>
    </row>
    <row r="251" spans="1:5" outlineLevel="1" x14ac:dyDescent="0.55000000000000004">
      <c r="A251" s="6"/>
      <c r="B251" s="26"/>
      <c r="C251" s="8"/>
      <c r="D251" s="4"/>
      <c r="E251" s="5"/>
    </row>
    <row r="252" spans="1:5" outlineLevel="1" x14ac:dyDescent="0.55000000000000004">
      <c r="A252" s="6" t="s">
        <v>48</v>
      </c>
      <c r="B252" s="26" t="s">
        <v>8</v>
      </c>
      <c r="C252" s="8">
        <v>1</v>
      </c>
      <c r="D252" s="4"/>
      <c r="E252" s="5">
        <f>C252*D252</f>
        <v>0</v>
      </c>
    </row>
    <row r="253" spans="1:5" outlineLevel="1" x14ac:dyDescent="0.55000000000000004">
      <c r="A253" s="1"/>
      <c r="B253" s="27"/>
      <c r="C253" s="3"/>
      <c r="D253" s="4"/>
      <c r="E253" s="4"/>
    </row>
    <row r="254" spans="1:5" outlineLevel="1" x14ac:dyDescent="0.55000000000000004">
      <c r="A254" s="1" t="s">
        <v>53</v>
      </c>
      <c r="B254" s="27"/>
      <c r="C254" s="3"/>
      <c r="D254" s="4"/>
      <c r="E254" s="4">
        <f>SUM(E15:E253)</f>
        <v>0</v>
      </c>
    </row>
    <row r="255" spans="1:5" x14ac:dyDescent="0.55000000000000004">
      <c r="A255" s="11"/>
      <c r="B255" s="26"/>
      <c r="C255" s="26"/>
      <c r="D255" s="26"/>
      <c r="E255" s="26"/>
    </row>
    <row r="256" spans="1:5" s="144" customFormat="1" x14ac:dyDescent="0.55000000000000004">
      <c r="A256" s="262" t="s">
        <v>726</v>
      </c>
      <c r="B256" s="263"/>
      <c r="C256" s="263"/>
      <c r="D256" s="263"/>
      <c r="E256" s="264"/>
    </row>
    <row r="257" spans="1:16" x14ac:dyDescent="0.55000000000000004">
      <c r="A257" s="11"/>
      <c r="B257" s="26"/>
      <c r="C257" s="26"/>
      <c r="D257" s="26"/>
      <c r="E257" s="26"/>
    </row>
    <row r="258" spans="1:16" x14ac:dyDescent="0.55000000000000004">
      <c r="A258" s="1" t="s">
        <v>827</v>
      </c>
      <c r="B258" s="27" t="s">
        <v>1</v>
      </c>
      <c r="C258" s="27"/>
      <c r="D258" s="245"/>
      <c r="E258" s="247"/>
      <c r="F258" s="251"/>
      <c r="G258" s="113"/>
      <c r="H258" s="252"/>
      <c r="I258" s="253"/>
      <c r="J258" s="254"/>
      <c r="K258" s="252"/>
      <c r="L258" s="253"/>
      <c r="M258" s="254"/>
      <c r="N258" s="252"/>
      <c r="O258" s="113"/>
      <c r="P258" s="113"/>
    </row>
    <row r="259" spans="1:16" x14ac:dyDescent="0.55000000000000004">
      <c r="A259" s="1"/>
      <c r="B259" s="27"/>
      <c r="C259" s="27"/>
      <c r="D259" s="245"/>
      <c r="E259" s="247"/>
      <c r="F259" s="251"/>
      <c r="G259" s="113"/>
      <c r="H259" s="252"/>
      <c r="I259" s="253"/>
      <c r="J259" s="254"/>
      <c r="K259" s="252"/>
      <c r="L259" s="253"/>
      <c r="M259" s="254"/>
      <c r="N259" s="252"/>
      <c r="O259" s="113"/>
      <c r="P259" s="113"/>
    </row>
    <row r="260" spans="1:16" x14ac:dyDescent="0.55000000000000004">
      <c r="A260" s="1" t="s">
        <v>828</v>
      </c>
      <c r="B260" s="27" t="s">
        <v>1</v>
      </c>
      <c r="C260" s="27"/>
      <c r="D260" s="245"/>
      <c r="E260" s="247"/>
      <c r="F260" s="251"/>
      <c r="G260" s="113"/>
      <c r="H260" s="252"/>
      <c r="I260" s="253"/>
      <c r="J260" s="254"/>
      <c r="K260" s="252"/>
      <c r="L260" s="253"/>
      <c r="M260" s="254"/>
      <c r="N260" s="252"/>
      <c r="O260" s="113"/>
      <c r="P260" s="113"/>
    </row>
    <row r="261" spans="1:16" x14ac:dyDescent="0.55000000000000004">
      <c r="A261" s="1"/>
      <c r="B261" s="27"/>
      <c r="C261" s="27"/>
      <c r="D261" s="245"/>
      <c r="E261" s="247"/>
      <c r="F261" s="251"/>
      <c r="G261" s="113"/>
      <c r="H261" s="252"/>
      <c r="I261" s="253"/>
      <c r="J261" s="254"/>
      <c r="K261" s="252"/>
      <c r="L261" s="253"/>
      <c r="M261" s="254"/>
      <c r="N261" s="252"/>
      <c r="O261" s="113"/>
      <c r="P261" s="113"/>
    </row>
    <row r="262" spans="1:16" x14ac:dyDescent="0.55000000000000004">
      <c r="A262" s="1" t="s">
        <v>829</v>
      </c>
      <c r="B262" s="27" t="s">
        <v>1</v>
      </c>
      <c r="C262" s="27"/>
      <c r="D262" s="245"/>
      <c r="E262" s="247"/>
      <c r="F262" s="251"/>
      <c r="G262" s="113"/>
      <c r="H262" s="252"/>
      <c r="I262" s="253"/>
      <c r="J262" s="254"/>
      <c r="K262" s="252"/>
      <c r="L262" s="253"/>
      <c r="M262" s="254"/>
      <c r="N262" s="252"/>
      <c r="O262" s="113"/>
      <c r="P262" s="113"/>
    </row>
    <row r="263" spans="1:16" x14ac:dyDescent="0.55000000000000004">
      <c r="A263" s="1"/>
      <c r="B263" s="27"/>
      <c r="C263" s="27"/>
      <c r="D263" s="245"/>
      <c r="E263" s="247"/>
      <c r="F263" s="251"/>
      <c r="G263" s="113"/>
      <c r="H263" s="252"/>
      <c r="I263" s="253"/>
      <c r="J263" s="254"/>
      <c r="K263" s="252"/>
      <c r="L263" s="253"/>
      <c r="M263" s="254"/>
      <c r="N263" s="252"/>
      <c r="O263" s="113"/>
      <c r="P263" s="113"/>
    </row>
    <row r="264" spans="1:16" x14ac:dyDescent="0.55000000000000004">
      <c r="A264" s="1" t="s">
        <v>830</v>
      </c>
      <c r="B264" s="27" t="s">
        <v>1</v>
      </c>
      <c r="C264" s="27"/>
      <c r="D264" s="245"/>
      <c r="E264" s="247"/>
      <c r="F264" s="251"/>
      <c r="G264" s="113"/>
      <c r="H264" s="252"/>
      <c r="I264" s="253"/>
      <c r="J264" s="254"/>
      <c r="K264" s="252"/>
      <c r="L264" s="253"/>
      <c r="M264" s="254"/>
      <c r="N264" s="252"/>
      <c r="O264" s="113"/>
      <c r="P264" s="113"/>
    </row>
    <row r="265" spans="1:16" x14ac:dyDescent="0.55000000000000004">
      <c r="A265" s="11"/>
      <c r="B265" s="26"/>
      <c r="C265" s="26"/>
      <c r="D265" s="245"/>
      <c r="E265" s="247"/>
      <c r="F265" s="251"/>
      <c r="G265" s="113"/>
      <c r="H265" s="252"/>
      <c r="I265" s="253"/>
      <c r="J265" s="254"/>
      <c r="K265" s="252"/>
      <c r="L265" s="253"/>
      <c r="M265" s="254"/>
      <c r="N265" s="252"/>
      <c r="O265" s="113"/>
      <c r="P265" s="113"/>
    </row>
    <row r="266" spans="1:16" x14ac:dyDescent="0.55000000000000004">
      <c r="A266" s="11" t="s">
        <v>57</v>
      </c>
      <c r="B266" s="26"/>
      <c r="C266" s="26"/>
      <c r="D266" s="245"/>
      <c r="E266" s="247"/>
      <c r="F266" s="251"/>
      <c r="G266" s="113"/>
      <c r="H266" s="252"/>
      <c r="I266" s="253"/>
      <c r="J266" s="254"/>
      <c r="K266" s="252"/>
      <c r="L266" s="253"/>
      <c r="M266" s="254"/>
      <c r="N266" s="252"/>
      <c r="O266" s="113"/>
      <c r="P266" s="113"/>
    </row>
    <row r="267" spans="1:16" x14ac:dyDescent="0.55000000000000004">
      <c r="A267" s="11" t="s">
        <v>58</v>
      </c>
      <c r="B267" s="26"/>
      <c r="C267" s="26"/>
      <c r="D267" s="245"/>
      <c r="E267" s="247"/>
      <c r="F267" s="251"/>
      <c r="G267" s="113"/>
      <c r="H267" s="252"/>
      <c r="I267" s="253"/>
      <c r="J267" s="254"/>
      <c r="K267" s="252"/>
      <c r="L267" s="253"/>
      <c r="M267" s="254"/>
      <c r="N267" s="252"/>
      <c r="O267" s="113"/>
      <c r="P267" s="113"/>
    </row>
    <row r="268" spans="1:16" x14ac:dyDescent="0.55000000000000004">
      <c r="A268" s="11" t="s">
        <v>831</v>
      </c>
      <c r="B268" s="26"/>
      <c r="C268" s="26"/>
      <c r="D268" s="245"/>
      <c r="E268" s="247"/>
      <c r="F268" s="251"/>
      <c r="G268" s="113"/>
      <c r="H268" s="252"/>
      <c r="I268" s="253"/>
      <c r="J268" s="254"/>
      <c r="K268" s="252"/>
      <c r="L268" s="253"/>
      <c r="M268" s="254"/>
      <c r="N268" s="252"/>
      <c r="O268" s="113"/>
      <c r="P268" s="113"/>
    </row>
    <row r="269" spans="1:16" x14ac:dyDescent="0.55000000000000004">
      <c r="A269" s="11"/>
      <c r="B269" s="26"/>
      <c r="C269" s="26"/>
      <c r="D269" s="245"/>
      <c r="E269" s="247"/>
      <c r="F269" s="251"/>
      <c r="G269" s="113"/>
      <c r="H269" s="252"/>
      <c r="I269" s="253"/>
      <c r="J269" s="254"/>
      <c r="K269" s="252"/>
      <c r="L269" s="253"/>
      <c r="M269" s="254"/>
      <c r="N269" s="252"/>
      <c r="O269" s="113"/>
      <c r="P269" s="113"/>
    </row>
    <row r="270" spans="1:16" x14ac:dyDescent="0.55000000000000004">
      <c r="A270" s="1" t="s">
        <v>151</v>
      </c>
      <c r="B270" s="27" t="s">
        <v>56</v>
      </c>
      <c r="C270" s="27"/>
      <c r="D270" s="245"/>
      <c r="E270" s="247"/>
      <c r="F270" s="251"/>
      <c r="G270" s="113"/>
      <c r="H270" s="252"/>
      <c r="I270" s="253"/>
      <c r="J270" s="254"/>
      <c r="K270" s="252"/>
      <c r="L270" s="253"/>
      <c r="M270" s="254"/>
      <c r="N270" s="252"/>
      <c r="O270" s="113"/>
      <c r="P270" s="113"/>
    </row>
    <row r="271" spans="1:16" x14ac:dyDescent="0.55000000000000004">
      <c r="A271" s="11"/>
      <c r="B271" s="26"/>
      <c r="C271" s="26"/>
      <c r="D271" s="245"/>
      <c r="E271" s="247"/>
      <c r="F271" s="251"/>
      <c r="G271" s="113"/>
      <c r="H271" s="252"/>
      <c r="I271" s="253"/>
      <c r="J271" s="254"/>
      <c r="K271" s="252"/>
      <c r="L271" s="253"/>
      <c r="M271" s="254"/>
      <c r="N271" s="252"/>
      <c r="O271" s="113"/>
      <c r="P271" s="113"/>
    </row>
    <row r="272" spans="1:16" x14ac:dyDescent="0.55000000000000004">
      <c r="A272" s="11" t="s">
        <v>832</v>
      </c>
      <c r="B272" s="26"/>
      <c r="C272" s="26"/>
      <c r="D272" s="245"/>
      <c r="E272" s="247"/>
      <c r="F272" s="251"/>
      <c r="G272" s="113"/>
      <c r="H272" s="252"/>
      <c r="I272" s="253"/>
      <c r="J272" s="254"/>
      <c r="K272" s="252"/>
      <c r="L272" s="253"/>
      <c r="M272" s="254"/>
      <c r="N272" s="252"/>
      <c r="O272" s="113"/>
      <c r="P272" s="113"/>
    </row>
    <row r="273" spans="1:16" x14ac:dyDescent="0.55000000000000004">
      <c r="A273" s="11" t="s">
        <v>833</v>
      </c>
      <c r="B273" s="26"/>
      <c r="C273" s="26"/>
      <c r="D273" s="245"/>
      <c r="E273" s="247"/>
      <c r="F273" s="251"/>
      <c r="G273" s="113"/>
      <c r="H273" s="252"/>
      <c r="I273" s="253"/>
      <c r="J273" s="254"/>
      <c r="K273" s="252"/>
      <c r="L273" s="253"/>
      <c r="M273" s="254"/>
      <c r="N273" s="252"/>
      <c r="O273" s="113"/>
      <c r="P273" s="113"/>
    </row>
    <row r="274" spans="1:16" x14ac:dyDescent="0.55000000000000004">
      <c r="A274" s="11"/>
      <c r="B274" s="26"/>
      <c r="C274" s="26"/>
      <c r="D274" s="245"/>
      <c r="E274" s="247"/>
      <c r="F274" s="251"/>
      <c r="G274" s="113"/>
      <c r="H274" s="252"/>
      <c r="I274" s="253"/>
      <c r="J274" s="254"/>
      <c r="K274" s="252"/>
      <c r="L274" s="253"/>
      <c r="M274" s="254"/>
      <c r="N274" s="252"/>
      <c r="O274" s="113"/>
      <c r="P274" s="113"/>
    </row>
    <row r="275" spans="1:16" x14ac:dyDescent="0.55000000000000004">
      <c r="A275" s="11" t="s">
        <v>834</v>
      </c>
      <c r="B275" s="26"/>
      <c r="C275" s="26"/>
      <c r="D275" s="245"/>
      <c r="E275" s="247"/>
      <c r="F275" s="251"/>
      <c r="G275" s="113"/>
      <c r="H275" s="252"/>
      <c r="I275" s="253"/>
      <c r="J275" s="254"/>
      <c r="K275" s="252"/>
      <c r="L275" s="253"/>
      <c r="M275" s="254"/>
      <c r="N275" s="252"/>
      <c r="O275" s="113"/>
      <c r="P275" s="113"/>
    </row>
    <row r="276" spans="1:16" x14ac:dyDescent="0.55000000000000004">
      <c r="A276" s="11" t="s">
        <v>835</v>
      </c>
      <c r="B276" s="26"/>
      <c r="C276" s="26"/>
      <c r="D276" s="245"/>
      <c r="E276" s="247"/>
      <c r="F276" s="251"/>
      <c r="G276" s="113"/>
      <c r="H276" s="252"/>
      <c r="I276" s="253"/>
      <c r="J276" s="254"/>
      <c r="K276" s="252"/>
      <c r="L276" s="253"/>
      <c r="M276" s="254"/>
      <c r="N276" s="252"/>
      <c r="O276" s="113"/>
      <c r="P276" s="113"/>
    </row>
    <row r="277" spans="1:16" x14ac:dyDescent="0.55000000000000004">
      <c r="A277" s="11" t="s">
        <v>836</v>
      </c>
      <c r="B277" s="26"/>
      <c r="C277" s="26"/>
      <c r="D277" s="245"/>
      <c r="E277" s="247"/>
      <c r="F277" s="251"/>
      <c r="G277" s="113"/>
      <c r="H277" s="252"/>
      <c r="I277" s="253"/>
      <c r="J277" s="254"/>
      <c r="K277" s="252"/>
      <c r="L277" s="253"/>
      <c r="M277" s="254"/>
      <c r="N277" s="252"/>
      <c r="O277" s="113"/>
      <c r="P277" s="113"/>
    </row>
    <row r="278" spans="1:16" x14ac:dyDescent="0.55000000000000004">
      <c r="A278" s="11" t="s">
        <v>837</v>
      </c>
      <c r="B278" s="26"/>
      <c r="C278" s="26"/>
      <c r="D278" s="245"/>
      <c r="E278" s="247"/>
      <c r="F278" s="251"/>
      <c r="G278" s="113"/>
      <c r="H278" s="252"/>
      <c r="I278" s="253"/>
      <c r="J278" s="254"/>
      <c r="K278" s="252"/>
      <c r="L278" s="253"/>
      <c r="M278" s="254"/>
      <c r="N278" s="252"/>
      <c r="O278" s="113"/>
      <c r="P278" s="113"/>
    </row>
    <row r="279" spans="1:16" x14ac:dyDescent="0.55000000000000004">
      <c r="A279" s="11"/>
      <c r="B279" s="26"/>
      <c r="C279" s="26"/>
      <c r="D279" s="245"/>
      <c r="E279" s="247"/>
      <c r="F279" s="251"/>
      <c r="G279" s="113"/>
      <c r="H279" s="252"/>
      <c r="I279" s="253"/>
      <c r="J279" s="254"/>
      <c r="K279" s="252"/>
      <c r="L279" s="253"/>
      <c r="M279" s="254"/>
      <c r="N279" s="252"/>
      <c r="O279" s="113"/>
      <c r="P279" s="113"/>
    </row>
    <row r="280" spans="1:16" x14ac:dyDescent="0.55000000000000004">
      <c r="A280" s="16" t="s">
        <v>849</v>
      </c>
      <c r="B280" s="26"/>
      <c r="C280" s="26"/>
      <c r="D280" s="245"/>
      <c r="E280" s="247"/>
      <c r="F280" s="251"/>
      <c r="G280" s="113"/>
      <c r="H280" s="252"/>
      <c r="I280" s="253"/>
      <c r="J280" s="254"/>
      <c r="K280" s="252"/>
      <c r="L280" s="253"/>
      <c r="M280" s="254"/>
      <c r="N280" s="252"/>
      <c r="O280" s="113"/>
      <c r="P280" s="113"/>
    </row>
    <row r="281" spans="1:16" x14ac:dyDescent="0.55000000000000004">
      <c r="A281" s="11"/>
      <c r="B281" s="26"/>
      <c r="C281" s="26"/>
      <c r="D281" s="245"/>
      <c r="E281" s="247"/>
      <c r="F281" s="251"/>
      <c r="G281" s="113"/>
      <c r="H281" s="252"/>
      <c r="I281" s="253"/>
      <c r="J281" s="254"/>
      <c r="K281" s="252"/>
      <c r="L281" s="253"/>
      <c r="M281" s="254"/>
      <c r="N281" s="252"/>
      <c r="O281" s="113"/>
      <c r="P281" s="113"/>
    </row>
    <row r="282" spans="1:16" ht="235" customHeight="1" x14ac:dyDescent="0.55000000000000004">
      <c r="A282" s="23" t="s">
        <v>848</v>
      </c>
      <c r="B282" s="26" t="s">
        <v>112</v>
      </c>
      <c r="C282" s="26">
        <v>1</v>
      </c>
      <c r="D282" s="245"/>
      <c r="E282" s="248">
        <f>D282*C282</f>
        <v>0</v>
      </c>
      <c r="F282" s="251"/>
      <c r="G282" s="113"/>
      <c r="H282" s="252"/>
      <c r="I282" s="253"/>
      <c r="J282" s="254"/>
      <c r="K282" s="252"/>
      <c r="L282" s="253"/>
      <c r="M282" s="254"/>
      <c r="N282" s="252"/>
      <c r="O282" s="113"/>
      <c r="P282" s="113"/>
    </row>
    <row r="283" spans="1:16" x14ac:dyDescent="0.55000000000000004">
      <c r="A283" s="23"/>
      <c r="B283" s="27"/>
      <c r="C283" s="27"/>
      <c r="D283" s="245"/>
      <c r="E283" s="247"/>
      <c r="F283" s="251"/>
      <c r="G283" s="113"/>
      <c r="H283" s="252"/>
      <c r="I283" s="253"/>
      <c r="J283" s="254"/>
      <c r="K283" s="252"/>
      <c r="L283" s="253"/>
      <c r="M283" s="254"/>
      <c r="N283" s="252"/>
      <c r="O283" s="113"/>
      <c r="P283" s="113"/>
    </row>
    <row r="284" spans="1:16" x14ac:dyDescent="0.55000000000000004">
      <c r="A284" s="246" t="s">
        <v>838</v>
      </c>
      <c r="B284" s="26"/>
      <c r="C284" s="26"/>
      <c r="D284" s="245"/>
      <c r="E284" s="247"/>
      <c r="F284" s="251"/>
      <c r="G284" s="113"/>
      <c r="H284" s="252"/>
      <c r="I284" s="253"/>
      <c r="J284" s="254"/>
      <c r="K284" s="252"/>
      <c r="L284" s="253"/>
      <c r="M284" s="254"/>
      <c r="N284" s="252"/>
      <c r="O284" s="113"/>
      <c r="P284" s="113"/>
    </row>
    <row r="285" spans="1:16" x14ac:dyDescent="0.55000000000000004">
      <c r="A285" s="23"/>
      <c r="B285" s="26"/>
      <c r="C285" s="26"/>
      <c r="D285" s="245"/>
      <c r="E285" s="247"/>
      <c r="F285" s="251"/>
      <c r="G285" s="113"/>
      <c r="H285" s="252"/>
      <c r="I285" s="253"/>
      <c r="J285" s="254"/>
      <c r="K285" s="252"/>
      <c r="L285" s="253"/>
      <c r="M285" s="254"/>
      <c r="N285" s="252"/>
      <c r="O285" s="113"/>
      <c r="P285" s="113"/>
    </row>
    <row r="286" spans="1:16" x14ac:dyDescent="0.55000000000000004">
      <c r="A286" s="23" t="s">
        <v>839</v>
      </c>
      <c r="B286" s="26" t="s">
        <v>116</v>
      </c>
      <c r="C286" s="26">
        <v>1</v>
      </c>
      <c r="D286" s="245"/>
      <c r="E286" s="248">
        <f>D286*C286</f>
        <v>0</v>
      </c>
      <c r="F286" s="251"/>
      <c r="G286" s="113"/>
      <c r="H286" s="252"/>
      <c r="I286" s="253"/>
      <c r="J286" s="254"/>
      <c r="K286" s="252"/>
      <c r="L286" s="253"/>
      <c r="M286" s="254"/>
      <c r="N286" s="252"/>
      <c r="O286" s="113"/>
      <c r="P286" s="113"/>
    </row>
    <row r="287" spans="1:16" x14ac:dyDescent="0.55000000000000004">
      <c r="A287" s="11"/>
      <c r="B287" s="26"/>
      <c r="C287" s="26"/>
      <c r="D287" s="245"/>
      <c r="E287" s="247"/>
      <c r="F287" s="251"/>
      <c r="G287" s="113"/>
      <c r="H287" s="252"/>
      <c r="I287" s="253"/>
      <c r="J287" s="254"/>
      <c r="K287" s="252"/>
      <c r="L287" s="253"/>
      <c r="M287" s="254"/>
      <c r="N287" s="252"/>
      <c r="O287" s="113"/>
      <c r="P287" s="113"/>
    </row>
    <row r="288" spans="1:16" x14ac:dyDescent="0.55000000000000004">
      <c r="A288" s="1" t="s">
        <v>840</v>
      </c>
      <c r="B288" s="27"/>
      <c r="C288" s="27"/>
      <c r="D288" s="245"/>
      <c r="E288" s="249">
        <f>SUM(E278:E286)</f>
        <v>0</v>
      </c>
      <c r="F288" s="251"/>
      <c r="G288" s="113"/>
      <c r="H288" s="255"/>
      <c r="I288" s="253"/>
      <c r="J288" s="254"/>
      <c r="K288" s="255"/>
      <c r="L288" s="253"/>
      <c r="M288" s="254"/>
      <c r="N288" s="255"/>
      <c r="O288" s="113"/>
      <c r="P288" s="113"/>
    </row>
    <row r="289" spans="1:16" x14ac:dyDescent="0.55000000000000004">
      <c r="A289" s="11"/>
      <c r="B289" s="26"/>
      <c r="C289" s="26"/>
      <c r="D289" s="26"/>
      <c r="E289" s="250"/>
      <c r="F289" s="113"/>
      <c r="G289" s="113"/>
      <c r="H289" s="113"/>
      <c r="I289" s="113"/>
      <c r="J289" s="113"/>
      <c r="K289" s="113"/>
      <c r="L289" s="113"/>
      <c r="M289" s="113"/>
      <c r="N289" s="113"/>
      <c r="O289" s="113"/>
      <c r="P289" s="113"/>
    </row>
    <row r="290" spans="1:16" x14ac:dyDescent="0.55000000000000004">
      <c r="A290" s="15"/>
      <c r="B290" s="53"/>
      <c r="C290" s="53"/>
      <c r="D290" s="53"/>
      <c r="E290" s="53"/>
    </row>
    <row r="291" spans="1:16" x14ac:dyDescent="0.55000000000000004">
      <c r="A291" s="11"/>
      <c r="B291" s="26"/>
      <c r="C291" s="26"/>
      <c r="D291" s="26"/>
      <c r="E291" s="26"/>
    </row>
    <row r="292" spans="1:16" outlineLevel="1" x14ac:dyDescent="0.55000000000000004">
      <c r="A292" s="1" t="s">
        <v>738</v>
      </c>
      <c r="B292" s="27" t="s">
        <v>1</v>
      </c>
      <c r="C292" s="8"/>
      <c r="D292" s="5"/>
      <c r="E292" s="5"/>
    </row>
    <row r="293" spans="1:16" outlineLevel="1" x14ac:dyDescent="0.55000000000000004">
      <c r="A293" s="1"/>
      <c r="B293" s="27"/>
      <c r="C293" s="8"/>
      <c r="D293" s="5"/>
      <c r="E293" s="5"/>
    </row>
    <row r="294" spans="1:16" outlineLevel="1" x14ac:dyDescent="0.55000000000000004">
      <c r="A294" s="1" t="s">
        <v>3</v>
      </c>
      <c r="B294" s="27" t="s">
        <v>1</v>
      </c>
      <c r="C294" s="8"/>
      <c r="D294" s="5"/>
      <c r="E294" s="5"/>
    </row>
    <row r="295" spans="1:16" outlineLevel="1" x14ac:dyDescent="0.55000000000000004">
      <c r="A295" s="1"/>
      <c r="B295" s="27"/>
      <c r="C295" s="8"/>
      <c r="D295" s="5"/>
      <c r="E295" s="5"/>
    </row>
    <row r="296" spans="1:16" outlineLevel="1" x14ac:dyDescent="0.55000000000000004">
      <c r="A296" s="1" t="s">
        <v>841</v>
      </c>
      <c r="B296" s="27" t="s">
        <v>1</v>
      </c>
      <c r="C296" s="8"/>
      <c r="D296" s="5"/>
      <c r="E296" s="5"/>
    </row>
    <row r="297" spans="1:16" outlineLevel="1" x14ac:dyDescent="0.55000000000000004">
      <c r="A297" s="1"/>
      <c r="B297" s="27"/>
      <c r="C297" s="8"/>
      <c r="D297" s="5"/>
      <c r="E297" s="5"/>
    </row>
    <row r="298" spans="1:16" outlineLevel="1" x14ac:dyDescent="0.55000000000000004">
      <c r="A298" s="1" t="s">
        <v>54</v>
      </c>
      <c r="B298" s="27" t="s">
        <v>1</v>
      </c>
      <c r="C298" s="8"/>
      <c r="D298" s="5"/>
      <c r="E298" s="5"/>
    </row>
    <row r="299" spans="1:16" outlineLevel="1" x14ac:dyDescent="0.55000000000000004">
      <c r="A299" s="1"/>
      <c r="B299" s="27"/>
      <c r="C299" s="8"/>
      <c r="D299" s="5"/>
      <c r="E299" s="5"/>
    </row>
    <row r="300" spans="1:16" outlineLevel="1" x14ac:dyDescent="0.55000000000000004">
      <c r="A300" s="1" t="s">
        <v>55</v>
      </c>
      <c r="B300" s="27" t="s">
        <v>56</v>
      </c>
      <c r="C300" s="8"/>
      <c r="D300" s="5"/>
      <c r="E300" s="5"/>
    </row>
    <row r="301" spans="1:16" outlineLevel="1" x14ac:dyDescent="0.55000000000000004">
      <c r="A301" s="11"/>
      <c r="B301" s="26"/>
      <c r="C301" s="8"/>
      <c r="D301" s="5"/>
      <c r="E301" s="5"/>
    </row>
    <row r="302" spans="1:16" outlineLevel="1" x14ac:dyDescent="0.55000000000000004">
      <c r="A302" s="11" t="s">
        <v>57</v>
      </c>
      <c r="B302" s="26"/>
      <c r="C302" s="8"/>
      <c r="D302" s="5"/>
      <c r="E302" s="5"/>
    </row>
    <row r="303" spans="1:16" outlineLevel="1" x14ac:dyDescent="0.55000000000000004">
      <c r="A303" s="11" t="s">
        <v>58</v>
      </c>
      <c r="B303" s="26"/>
      <c r="C303" s="8"/>
      <c r="D303" s="5"/>
      <c r="E303" s="5"/>
    </row>
    <row r="304" spans="1:16" outlineLevel="1" x14ac:dyDescent="0.55000000000000004">
      <c r="A304" s="11" t="s">
        <v>59</v>
      </c>
      <c r="B304" s="26"/>
      <c r="C304" s="8"/>
      <c r="D304" s="5"/>
      <c r="E304" s="5"/>
    </row>
    <row r="305" spans="1:5" outlineLevel="1" x14ac:dyDescent="0.55000000000000004">
      <c r="A305" s="11"/>
      <c r="B305" s="26"/>
      <c r="C305" s="8"/>
      <c r="D305" s="5"/>
      <c r="E305" s="5"/>
    </row>
    <row r="306" spans="1:5" outlineLevel="1" x14ac:dyDescent="0.55000000000000004">
      <c r="A306" s="11" t="s">
        <v>60</v>
      </c>
      <c r="B306" s="26"/>
      <c r="C306" s="8"/>
      <c r="D306" s="5"/>
      <c r="E306" s="5"/>
    </row>
    <row r="307" spans="1:5" outlineLevel="1" x14ac:dyDescent="0.55000000000000004">
      <c r="A307" s="11"/>
      <c r="B307" s="26"/>
      <c r="C307" s="8"/>
      <c r="D307" s="5"/>
      <c r="E307" s="5"/>
    </row>
    <row r="308" spans="1:5" outlineLevel="1" x14ac:dyDescent="0.55000000000000004">
      <c r="A308" s="11" t="s">
        <v>61</v>
      </c>
      <c r="B308" s="27" t="s">
        <v>56</v>
      </c>
      <c r="C308" s="8"/>
      <c r="D308" s="5"/>
      <c r="E308" s="5"/>
    </row>
    <row r="309" spans="1:5" outlineLevel="1" x14ac:dyDescent="0.55000000000000004">
      <c r="A309" s="11" t="s">
        <v>62</v>
      </c>
      <c r="B309" s="26"/>
      <c r="C309" s="8"/>
      <c r="D309" s="5"/>
      <c r="E309" s="5"/>
    </row>
    <row r="310" spans="1:5" outlineLevel="1" x14ac:dyDescent="0.55000000000000004">
      <c r="A310" s="11" t="s">
        <v>63</v>
      </c>
      <c r="B310" s="26"/>
      <c r="C310" s="8"/>
      <c r="D310" s="5"/>
      <c r="E310" s="5"/>
    </row>
    <row r="311" spans="1:5" outlineLevel="1" x14ac:dyDescent="0.55000000000000004">
      <c r="A311" s="11"/>
      <c r="B311" s="26"/>
      <c r="C311" s="8"/>
      <c r="D311" s="5"/>
      <c r="E311" s="5"/>
    </row>
    <row r="312" spans="1:5" outlineLevel="1" x14ac:dyDescent="0.55000000000000004">
      <c r="A312" s="11" t="s">
        <v>64</v>
      </c>
      <c r="B312" s="27" t="s">
        <v>16</v>
      </c>
      <c r="C312" s="8"/>
      <c r="D312" s="5"/>
      <c r="E312" s="5"/>
    </row>
    <row r="313" spans="1:5" outlineLevel="1" x14ac:dyDescent="0.55000000000000004">
      <c r="A313" s="11"/>
      <c r="B313" s="26"/>
      <c r="C313" s="8"/>
      <c r="D313" s="5"/>
      <c r="E313" s="5"/>
    </row>
    <row r="314" spans="1:5" outlineLevel="1" x14ac:dyDescent="0.55000000000000004">
      <c r="A314" s="11" t="s">
        <v>65</v>
      </c>
      <c r="B314" s="26"/>
      <c r="C314" s="8"/>
      <c r="D314" s="5"/>
      <c r="E314" s="5"/>
    </row>
    <row r="315" spans="1:5" outlineLevel="1" x14ac:dyDescent="0.55000000000000004">
      <c r="A315" s="11" t="s">
        <v>66</v>
      </c>
      <c r="B315" s="26"/>
      <c r="C315" s="8"/>
      <c r="D315" s="5"/>
      <c r="E315" s="5"/>
    </row>
    <row r="316" spans="1:5" outlineLevel="1" x14ac:dyDescent="0.55000000000000004">
      <c r="A316" s="11" t="s">
        <v>67</v>
      </c>
      <c r="B316" s="26"/>
      <c r="C316" s="8"/>
      <c r="D316" s="5"/>
      <c r="E316" s="5"/>
    </row>
    <row r="317" spans="1:5" outlineLevel="1" x14ac:dyDescent="0.55000000000000004">
      <c r="A317" s="11"/>
      <c r="B317" s="26"/>
      <c r="C317" s="8"/>
      <c r="D317" s="5"/>
      <c r="E317" s="5"/>
    </row>
    <row r="318" spans="1:5" outlineLevel="1" x14ac:dyDescent="0.55000000000000004">
      <c r="A318" s="11" t="s">
        <v>68</v>
      </c>
      <c r="B318" s="27" t="s">
        <v>16</v>
      </c>
      <c r="C318" s="8"/>
      <c r="D318" s="5"/>
      <c r="E318" s="5"/>
    </row>
    <row r="319" spans="1:5" outlineLevel="1" x14ac:dyDescent="0.55000000000000004">
      <c r="A319" s="11"/>
      <c r="B319" s="26"/>
      <c r="C319" s="8"/>
      <c r="D319" s="5"/>
      <c r="E319" s="5"/>
    </row>
    <row r="320" spans="1:5" outlineLevel="1" x14ac:dyDescent="0.55000000000000004">
      <c r="A320" s="11" t="s">
        <v>69</v>
      </c>
      <c r="B320" s="26"/>
      <c r="C320" s="8"/>
      <c r="D320" s="5"/>
      <c r="E320" s="5"/>
    </row>
    <row r="321" spans="1:5" outlineLevel="1" x14ac:dyDescent="0.55000000000000004">
      <c r="A321" s="11" t="s">
        <v>70</v>
      </c>
      <c r="B321" s="26"/>
      <c r="C321" s="8"/>
      <c r="D321" s="5"/>
      <c r="E321" s="5"/>
    </row>
    <row r="322" spans="1:5" outlineLevel="1" x14ac:dyDescent="0.55000000000000004">
      <c r="A322" s="11" t="s">
        <v>71</v>
      </c>
      <c r="B322" s="26"/>
      <c r="C322" s="8"/>
      <c r="D322" s="5"/>
      <c r="E322" s="5"/>
    </row>
    <row r="323" spans="1:5" outlineLevel="1" x14ac:dyDescent="0.55000000000000004">
      <c r="A323" s="11" t="s">
        <v>72</v>
      </c>
      <c r="B323" s="26"/>
      <c r="C323" s="8"/>
      <c r="D323" s="5"/>
      <c r="E323" s="5"/>
    </row>
    <row r="324" spans="1:5" outlineLevel="1" x14ac:dyDescent="0.55000000000000004">
      <c r="A324" s="11" t="s">
        <v>73</v>
      </c>
      <c r="B324" s="26"/>
      <c r="C324" s="8"/>
      <c r="D324" s="5"/>
      <c r="E324" s="5"/>
    </row>
    <row r="325" spans="1:5" outlineLevel="1" x14ac:dyDescent="0.55000000000000004">
      <c r="A325" s="11"/>
      <c r="B325" s="26"/>
      <c r="C325" s="8"/>
      <c r="D325" s="5"/>
      <c r="E325" s="5"/>
    </row>
    <row r="326" spans="1:5" outlineLevel="1" x14ac:dyDescent="0.55000000000000004">
      <c r="A326" s="11" t="s">
        <v>74</v>
      </c>
      <c r="B326" s="27" t="s">
        <v>16</v>
      </c>
      <c r="C326" s="8"/>
      <c r="D326" s="5"/>
      <c r="E326" s="5"/>
    </row>
    <row r="327" spans="1:5" outlineLevel="1" x14ac:dyDescent="0.55000000000000004">
      <c r="A327" s="11"/>
      <c r="B327" s="26"/>
      <c r="C327" s="8"/>
      <c r="D327" s="5"/>
      <c r="E327" s="5"/>
    </row>
    <row r="328" spans="1:5" outlineLevel="1" x14ac:dyDescent="0.55000000000000004">
      <c r="A328" s="11" t="s">
        <v>75</v>
      </c>
      <c r="B328" s="26"/>
      <c r="C328" s="8"/>
      <c r="D328" s="5"/>
      <c r="E328" s="5"/>
    </row>
    <row r="329" spans="1:5" outlineLevel="1" x14ac:dyDescent="0.55000000000000004">
      <c r="A329" s="11" t="s">
        <v>76</v>
      </c>
      <c r="B329" s="26"/>
      <c r="C329" s="8"/>
      <c r="D329" s="5"/>
      <c r="E329" s="5"/>
    </row>
    <row r="330" spans="1:5" outlineLevel="1" x14ac:dyDescent="0.55000000000000004">
      <c r="A330" s="11" t="s">
        <v>77</v>
      </c>
      <c r="B330" s="26"/>
      <c r="C330" s="8"/>
      <c r="D330" s="5"/>
      <c r="E330" s="5"/>
    </row>
    <row r="331" spans="1:5" outlineLevel="1" x14ac:dyDescent="0.55000000000000004">
      <c r="A331" s="11" t="s">
        <v>78</v>
      </c>
      <c r="B331" s="26"/>
      <c r="C331" s="8"/>
      <c r="D331" s="5"/>
      <c r="E331" s="5"/>
    </row>
    <row r="332" spans="1:5" outlineLevel="1" x14ac:dyDescent="0.55000000000000004">
      <c r="A332" s="11"/>
      <c r="B332" s="26"/>
      <c r="C332" s="8"/>
      <c r="D332" s="5"/>
      <c r="E332" s="5"/>
    </row>
    <row r="333" spans="1:5" outlineLevel="1" x14ac:dyDescent="0.55000000000000004">
      <c r="A333" s="11" t="s">
        <v>79</v>
      </c>
      <c r="B333" s="27" t="s">
        <v>16</v>
      </c>
      <c r="C333" s="8"/>
      <c r="D333" s="5"/>
      <c r="E333" s="5"/>
    </row>
    <row r="334" spans="1:5" outlineLevel="1" x14ac:dyDescent="0.55000000000000004">
      <c r="A334" s="11"/>
      <c r="B334" s="26"/>
      <c r="C334" s="8"/>
      <c r="D334" s="5"/>
      <c r="E334" s="5"/>
    </row>
    <row r="335" spans="1:5" outlineLevel="1" x14ac:dyDescent="0.55000000000000004">
      <c r="A335" s="11" t="s">
        <v>80</v>
      </c>
      <c r="B335" s="26"/>
      <c r="C335" s="8"/>
      <c r="D335" s="5"/>
      <c r="E335" s="5"/>
    </row>
    <row r="336" spans="1:5" outlineLevel="1" x14ac:dyDescent="0.55000000000000004">
      <c r="A336" s="11" t="s">
        <v>81</v>
      </c>
      <c r="B336" s="26"/>
      <c r="C336" s="8"/>
      <c r="D336" s="5"/>
      <c r="E336" s="5"/>
    </row>
    <row r="337" spans="1:5" outlineLevel="1" x14ac:dyDescent="0.55000000000000004">
      <c r="A337" s="11" t="s">
        <v>82</v>
      </c>
      <c r="B337" s="26"/>
      <c r="C337" s="8"/>
      <c r="D337" s="5"/>
      <c r="E337" s="5"/>
    </row>
    <row r="338" spans="1:5" outlineLevel="1" x14ac:dyDescent="0.55000000000000004">
      <c r="A338" s="11" t="s">
        <v>83</v>
      </c>
      <c r="B338" s="26"/>
      <c r="C338" s="8"/>
      <c r="D338" s="5"/>
      <c r="E338" s="5"/>
    </row>
    <row r="339" spans="1:5" outlineLevel="1" x14ac:dyDescent="0.55000000000000004">
      <c r="A339" s="11"/>
      <c r="B339" s="26"/>
      <c r="C339" s="8"/>
      <c r="D339" s="5"/>
      <c r="E339" s="5"/>
    </row>
    <row r="340" spans="1:5" outlineLevel="1" x14ac:dyDescent="0.55000000000000004">
      <c r="A340" s="11" t="s">
        <v>84</v>
      </c>
      <c r="B340" s="27" t="s">
        <v>16</v>
      </c>
      <c r="C340" s="8"/>
      <c r="D340" s="5"/>
      <c r="E340" s="5"/>
    </row>
    <row r="341" spans="1:5" outlineLevel="1" x14ac:dyDescent="0.55000000000000004">
      <c r="A341" s="11"/>
      <c r="B341" s="26"/>
      <c r="C341" s="8"/>
      <c r="D341" s="5"/>
      <c r="E341" s="5"/>
    </row>
    <row r="342" spans="1:5" outlineLevel="1" x14ac:dyDescent="0.55000000000000004">
      <c r="A342" s="11" t="s">
        <v>85</v>
      </c>
      <c r="B342" s="26"/>
      <c r="C342" s="8"/>
      <c r="D342" s="5"/>
      <c r="E342" s="5"/>
    </row>
    <row r="343" spans="1:5" outlineLevel="1" x14ac:dyDescent="0.55000000000000004">
      <c r="A343" s="11" t="s">
        <v>86</v>
      </c>
      <c r="B343" s="26"/>
      <c r="C343" s="8"/>
      <c r="D343" s="5"/>
      <c r="E343" s="5"/>
    </row>
    <row r="344" spans="1:5" outlineLevel="1" x14ac:dyDescent="0.55000000000000004">
      <c r="A344" s="11" t="s">
        <v>87</v>
      </c>
      <c r="B344" s="26"/>
      <c r="C344" s="8"/>
      <c r="D344" s="5"/>
      <c r="E344" s="5"/>
    </row>
    <row r="345" spans="1:5" outlineLevel="1" x14ac:dyDescent="0.55000000000000004">
      <c r="A345" s="11" t="s">
        <v>88</v>
      </c>
      <c r="B345" s="26"/>
      <c r="C345" s="8"/>
      <c r="D345" s="5"/>
      <c r="E345" s="5"/>
    </row>
    <row r="346" spans="1:5" outlineLevel="1" x14ac:dyDescent="0.55000000000000004">
      <c r="A346" s="11" t="s">
        <v>89</v>
      </c>
      <c r="B346" s="26"/>
      <c r="C346" s="8"/>
      <c r="D346" s="5"/>
      <c r="E346" s="5"/>
    </row>
    <row r="347" spans="1:5" outlineLevel="1" x14ac:dyDescent="0.55000000000000004">
      <c r="A347" s="11"/>
      <c r="B347" s="26"/>
      <c r="C347" s="8"/>
      <c r="D347" s="5"/>
      <c r="E347" s="5"/>
    </row>
    <row r="348" spans="1:5" s="10" customFormat="1" outlineLevel="1" x14ac:dyDescent="0.55000000000000004">
      <c r="A348" s="1" t="s">
        <v>90</v>
      </c>
      <c r="B348" s="27" t="s">
        <v>56</v>
      </c>
      <c r="C348" s="3"/>
      <c r="D348" s="4"/>
      <c r="E348" s="4"/>
    </row>
    <row r="349" spans="1:5" s="10" customFormat="1" outlineLevel="1" x14ac:dyDescent="0.55000000000000004">
      <c r="A349" s="1"/>
      <c r="B349" s="27"/>
      <c r="C349" s="3"/>
      <c r="D349" s="4"/>
      <c r="E349" s="4"/>
    </row>
    <row r="350" spans="1:5" s="10" customFormat="1" outlineLevel="1" x14ac:dyDescent="0.55000000000000004">
      <c r="A350" s="1" t="s">
        <v>91</v>
      </c>
      <c r="B350" s="27" t="s">
        <v>92</v>
      </c>
      <c r="C350" s="3"/>
      <c r="D350" s="4"/>
      <c r="E350" s="4"/>
    </row>
    <row r="351" spans="1:5" outlineLevel="1" x14ac:dyDescent="0.55000000000000004">
      <c r="A351" s="11"/>
      <c r="B351" s="26"/>
      <c r="C351" s="8"/>
      <c r="D351" s="5"/>
      <c r="E351" s="5"/>
    </row>
    <row r="352" spans="1:5" outlineLevel="1" x14ac:dyDescent="0.55000000000000004">
      <c r="A352" s="11" t="s">
        <v>93</v>
      </c>
      <c r="B352" s="26" t="s">
        <v>94</v>
      </c>
      <c r="C352" s="8">
        <v>94.8</v>
      </c>
      <c r="D352" s="5"/>
      <c r="E352" s="5">
        <f>C352*D352</f>
        <v>0</v>
      </c>
    </row>
    <row r="353" spans="1:5" outlineLevel="1" x14ac:dyDescent="0.55000000000000004">
      <c r="A353" s="11"/>
      <c r="B353" s="26"/>
      <c r="C353" s="8"/>
      <c r="D353" s="5"/>
      <c r="E353" s="5"/>
    </row>
    <row r="354" spans="1:5" s="10" customFormat="1" outlineLevel="1" x14ac:dyDescent="0.55000000000000004">
      <c r="A354" s="1" t="s">
        <v>95</v>
      </c>
      <c r="B354" s="27" t="s">
        <v>56</v>
      </c>
      <c r="C354" s="3"/>
      <c r="D354" s="4"/>
      <c r="E354" s="4"/>
    </row>
    <row r="355" spans="1:5" outlineLevel="1" x14ac:dyDescent="0.55000000000000004">
      <c r="A355" s="11"/>
      <c r="B355" s="26"/>
      <c r="C355" s="8"/>
      <c r="D355" s="5"/>
      <c r="E355" s="5"/>
    </row>
    <row r="356" spans="1:5" s="10" customFormat="1" outlineLevel="1" x14ac:dyDescent="0.55000000000000004">
      <c r="A356" s="1" t="s">
        <v>96</v>
      </c>
      <c r="B356" s="27" t="s">
        <v>16</v>
      </c>
      <c r="C356" s="3"/>
      <c r="D356" s="4"/>
      <c r="E356" s="4"/>
    </row>
    <row r="357" spans="1:5" outlineLevel="1" x14ac:dyDescent="0.55000000000000004">
      <c r="A357" s="11"/>
      <c r="B357" s="26"/>
      <c r="C357" s="8"/>
      <c r="D357" s="5"/>
      <c r="E357" s="5"/>
    </row>
    <row r="358" spans="1:5" outlineLevel="1" x14ac:dyDescent="0.55000000000000004">
      <c r="A358" s="11" t="s">
        <v>97</v>
      </c>
      <c r="B358" s="26" t="s">
        <v>98</v>
      </c>
      <c r="C358" s="8">
        <v>36</v>
      </c>
      <c r="D358" s="5"/>
      <c r="E358" s="5">
        <f>C358*D358</f>
        <v>0</v>
      </c>
    </row>
    <row r="359" spans="1:5" outlineLevel="1" x14ac:dyDescent="0.55000000000000004">
      <c r="A359" s="11"/>
      <c r="B359" s="26"/>
      <c r="C359" s="8"/>
      <c r="D359" s="5"/>
      <c r="E359" s="5"/>
    </row>
    <row r="360" spans="1:5" outlineLevel="1" x14ac:dyDescent="0.55000000000000004">
      <c r="A360" s="12" t="s">
        <v>702</v>
      </c>
      <c r="B360" s="50" t="s">
        <v>98</v>
      </c>
      <c r="C360" s="151">
        <v>4.8</v>
      </c>
      <c r="D360" s="152"/>
      <c r="E360" s="153">
        <f>C360*D360</f>
        <v>0</v>
      </c>
    </row>
    <row r="361" spans="1:5" outlineLevel="1" x14ac:dyDescent="0.55000000000000004">
      <c r="A361" s="11"/>
      <c r="B361" s="26"/>
      <c r="C361" s="8"/>
      <c r="D361" s="5"/>
      <c r="E361" s="5"/>
    </row>
    <row r="362" spans="1:5" s="10" customFormat="1" outlineLevel="1" x14ac:dyDescent="0.55000000000000004">
      <c r="A362" s="1" t="s">
        <v>99</v>
      </c>
      <c r="B362" s="27" t="s">
        <v>16</v>
      </c>
      <c r="C362" s="3"/>
      <c r="D362" s="4"/>
      <c r="E362" s="4"/>
    </row>
    <row r="363" spans="1:5" outlineLevel="1" x14ac:dyDescent="0.55000000000000004">
      <c r="A363" s="11"/>
      <c r="B363" s="26"/>
      <c r="C363" s="8"/>
      <c r="D363" s="5"/>
      <c r="E363" s="5"/>
    </row>
    <row r="364" spans="1:5" outlineLevel="1" x14ac:dyDescent="0.55000000000000004">
      <c r="A364" s="11" t="s">
        <v>100</v>
      </c>
      <c r="B364" s="26" t="s">
        <v>98</v>
      </c>
      <c r="C364" s="8">
        <v>4.08</v>
      </c>
      <c r="D364" s="5"/>
      <c r="E364" s="5">
        <f>C364*D364</f>
        <v>0</v>
      </c>
    </row>
    <row r="365" spans="1:5" outlineLevel="1" x14ac:dyDescent="0.55000000000000004">
      <c r="A365" s="11"/>
      <c r="B365" s="26"/>
      <c r="C365" s="8"/>
      <c r="D365" s="5"/>
      <c r="E365" s="5"/>
    </row>
    <row r="366" spans="1:5" outlineLevel="1" x14ac:dyDescent="0.55000000000000004">
      <c r="A366" s="11" t="s">
        <v>101</v>
      </c>
      <c r="B366" s="26" t="s">
        <v>98</v>
      </c>
      <c r="C366" s="8">
        <v>2.4</v>
      </c>
      <c r="D366" s="5"/>
      <c r="E366" s="5">
        <f>C366*D366</f>
        <v>0</v>
      </c>
    </row>
    <row r="367" spans="1:5" outlineLevel="1" x14ac:dyDescent="0.55000000000000004">
      <c r="A367" s="11"/>
      <c r="B367" s="26"/>
      <c r="C367" s="8"/>
      <c r="D367" s="5"/>
      <c r="E367" s="5"/>
    </row>
    <row r="368" spans="1:5" s="10" customFormat="1" outlineLevel="1" x14ac:dyDescent="0.55000000000000004">
      <c r="A368" s="1" t="s">
        <v>102</v>
      </c>
      <c r="B368" s="27" t="s">
        <v>16</v>
      </c>
      <c r="C368" s="3"/>
      <c r="D368" s="4"/>
      <c r="E368" s="4"/>
    </row>
    <row r="369" spans="1:7" outlineLevel="1" x14ac:dyDescent="0.55000000000000004">
      <c r="A369" s="11"/>
      <c r="B369" s="26"/>
      <c r="C369" s="8"/>
      <c r="D369" s="5"/>
      <c r="E369" s="5"/>
    </row>
    <row r="370" spans="1:7" outlineLevel="1" x14ac:dyDescent="0.55000000000000004">
      <c r="A370" s="11" t="s">
        <v>703</v>
      </c>
      <c r="B370" s="26" t="s">
        <v>98</v>
      </c>
      <c r="C370" s="8">
        <v>44.4</v>
      </c>
      <c r="D370" s="5"/>
      <c r="E370" s="5">
        <f>C370*D370</f>
        <v>0</v>
      </c>
    </row>
    <row r="371" spans="1:7" outlineLevel="1" x14ac:dyDescent="0.55000000000000004">
      <c r="A371" s="11"/>
      <c r="B371" s="26"/>
      <c r="C371" s="8"/>
      <c r="D371" s="5"/>
      <c r="E371" s="5"/>
    </row>
    <row r="372" spans="1:7" s="67" customFormat="1" outlineLevel="1" x14ac:dyDescent="0.55000000000000004">
      <c r="A372" s="21" t="s">
        <v>103</v>
      </c>
      <c r="B372" s="57" t="s">
        <v>16</v>
      </c>
      <c r="C372" s="154"/>
      <c r="D372" s="155"/>
      <c r="E372" s="155"/>
    </row>
    <row r="373" spans="1:7" s="68" customFormat="1" outlineLevel="1" x14ac:dyDescent="0.55000000000000004">
      <c r="A373" s="20"/>
      <c r="B373" s="56"/>
      <c r="C373" s="91"/>
      <c r="D373" s="156"/>
      <c r="E373" s="156"/>
    </row>
    <row r="374" spans="1:7" s="68" customFormat="1" outlineLevel="1" x14ac:dyDescent="0.55000000000000004">
      <c r="A374" s="20" t="s">
        <v>104</v>
      </c>
      <c r="B374" s="56" t="s">
        <v>98</v>
      </c>
      <c r="C374" s="91">
        <v>9.6</v>
      </c>
      <c r="D374" s="156"/>
      <c r="E374" s="156">
        <f>C374*D374</f>
        <v>0</v>
      </c>
      <c r="G374" s="66"/>
    </row>
    <row r="375" spans="1:7" s="68" customFormat="1" outlineLevel="1" x14ac:dyDescent="0.55000000000000004">
      <c r="A375" s="20" t="s">
        <v>105</v>
      </c>
      <c r="B375" s="56"/>
      <c r="C375" s="91"/>
      <c r="D375" s="156"/>
      <c r="E375" s="156"/>
    </row>
    <row r="376" spans="1:7" s="68" customFormat="1" outlineLevel="1" x14ac:dyDescent="0.55000000000000004">
      <c r="A376" s="20"/>
      <c r="B376" s="56"/>
      <c r="C376" s="91"/>
      <c r="D376" s="156"/>
      <c r="E376" s="156"/>
    </row>
    <row r="377" spans="1:7" s="68" customFormat="1" outlineLevel="1" x14ac:dyDescent="0.55000000000000004">
      <c r="A377" s="20" t="s">
        <v>106</v>
      </c>
      <c r="B377" s="56" t="s">
        <v>98</v>
      </c>
      <c r="C377" s="91">
        <v>31.2</v>
      </c>
      <c r="D377" s="156"/>
      <c r="E377" s="156">
        <f>C377*D377</f>
        <v>0</v>
      </c>
      <c r="G377" s="66"/>
    </row>
    <row r="378" spans="1:7" s="68" customFormat="1" outlineLevel="1" x14ac:dyDescent="0.55000000000000004">
      <c r="A378" s="20" t="s">
        <v>105</v>
      </c>
      <c r="B378" s="56"/>
      <c r="C378" s="91"/>
      <c r="D378" s="156"/>
      <c r="E378" s="156"/>
    </row>
    <row r="379" spans="1:7" s="68" customFormat="1" outlineLevel="1" x14ac:dyDescent="0.55000000000000004">
      <c r="A379" s="20"/>
      <c r="B379" s="56"/>
      <c r="C379" s="91"/>
      <c r="D379" s="156"/>
      <c r="E379" s="156"/>
    </row>
    <row r="380" spans="1:7" outlineLevel="1" x14ac:dyDescent="0.55000000000000004">
      <c r="A380" s="1" t="s">
        <v>676</v>
      </c>
      <c r="B380" s="27" t="s">
        <v>16</v>
      </c>
      <c r="C380" s="8"/>
      <c r="D380" s="5"/>
      <c r="E380" s="5"/>
    </row>
    <row r="381" spans="1:7" outlineLevel="1" x14ac:dyDescent="0.55000000000000004">
      <c r="A381" s="11"/>
      <c r="B381" s="26"/>
      <c r="C381" s="8"/>
      <c r="D381" s="5"/>
      <c r="E381" s="5"/>
    </row>
    <row r="382" spans="1:7" outlineLevel="1" x14ac:dyDescent="0.55000000000000004">
      <c r="A382" s="11" t="s">
        <v>107</v>
      </c>
      <c r="B382" s="26" t="s">
        <v>98</v>
      </c>
      <c r="C382" s="8">
        <v>10.799999999999999</v>
      </c>
      <c r="D382" s="5"/>
      <c r="E382" s="5">
        <f>C382*D382</f>
        <v>0</v>
      </c>
    </row>
    <row r="383" spans="1:7" outlineLevel="1" x14ac:dyDescent="0.55000000000000004">
      <c r="A383" s="11"/>
      <c r="B383" s="26"/>
      <c r="C383" s="8"/>
      <c r="D383" s="5"/>
      <c r="E383" s="5"/>
    </row>
    <row r="384" spans="1:7" s="10" customFormat="1" outlineLevel="1" x14ac:dyDescent="0.55000000000000004">
      <c r="A384" s="1" t="s">
        <v>108</v>
      </c>
      <c r="B384" s="27" t="s">
        <v>16</v>
      </c>
      <c r="C384" s="3"/>
      <c r="D384" s="4"/>
      <c r="E384" s="4"/>
    </row>
    <row r="385" spans="1:7" outlineLevel="1" x14ac:dyDescent="0.55000000000000004">
      <c r="A385" s="11"/>
      <c r="B385" s="26"/>
      <c r="C385" s="8"/>
      <c r="D385" s="5"/>
      <c r="E385" s="5"/>
    </row>
    <row r="386" spans="1:7" outlineLevel="1" x14ac:dyDescent="0.55000000000000004">
      <c r="A386" s="11" t="s">
        <v>109</v>
      </c>
      <c r="B386" s="26" t="s">
        <v>94</v>
      </c>
      <c r="C386" s="8">
        <v>80.399999999999991</v>
      </c>
      <c r="D386" s="5"/>
      <c r="E386" s="5">
        <f>C386*D386</f>
        <v>0</v>
      </c>
    </row>
    <row r="387" spans="1:7" outlineLevel="1" x14ac:dyDescent="0.55000000000000004">
      <c r="A387" s="11"/>
      <c r="B387" s="26"/>
      <c r="C387" s="8"/>
      <c r="D387" s="5"/>
      <c r="E387" s="5"/>
    </row>
    <row r="388" spans="1:7" s="10" customFormat="1" outlineLevel="1" x14ac:dyDescent="0.55000000000000004">
      <c r="A388" s="1" t="s">
        <v>110</v>
      </c>
      <c r="B388" s="27" t="s">
        <v>16</v>
      </c>
      <c r="C388" s="3"/>
      <c r="D388" s="4"/>
      <c r="E388" s="4"/>
    </row>
    <row r="389" spans="1:7" outlineLevel="1" x14ac:dyDescent="0.55000000000000004">
      <c r="A389" s="11"/>
      <c r="B389" s="26"/>
      <c r="C389" s="8"/>
      <c r="D389" s="5"/>
      <c r="E389" s="5"/>
    </row>
    <row r="390" spans="1:7" outlineLevel="1" x14ac:dyDescent="0.55000000000000004">
      <c r="A390" s="11" t="s">
        <v>111</v>
      </c>
      <c r="B390" s="26" t="s">
        <v>112</v>
      </c>
      <c r="C390" s="8">
        <v>1.2</v>
      </c>
      <c r="D390" s="5"/>
      <c r="E390" s="5">
        <f>C390*D390</f>
        <v>0</v>
      </c>
    </row>
    <row r="391" spans="1:7" outlineLevel="1" x14ac:dyDescent="0.55000000000000004">
      <c r="A391" s="11" t="s">
        <v>113</v>
      </c>
      <c r="B391" s="26"/>
      <c r="C391" s="8"/>
      <c r="D391" s="5"/>
      <c r="E391" s="5"/>
    </row>
    <row r="392" spans="1:7" outlineLevel="1" x14ac:dyDescent="0.55000000000000004">
      <c r="A392" s="11"/>
      <c r="B392" s="26"/>
      <c r="C392" s="8"/>
      <c r="D392" s="5"/>
      <c r="E392" s="5"/>
    </row>
    <row r="393" spans="1:7" s="10" customFormat="1" outlineLevel="1" x14ac:dyDescent="0.55000000000000004">
      <c r="A393" s="1" t="s">
        <v>114</v>
      </c>
      <c r="B393" s="27" t="s">
        <v>16</v>
      </c>
      <c r="C393" s="3"/>
      <c r="D393" s="4"/>
      <c r="E393" s="4"/>
    </row>
    <row r="394" spans="1:7" outlineLevel="1" x14ac:dyDescent="0.55000000000000004">
      <c r="A394" s="11"/>
      <c r="B394" s="26"/>
      <c r="C394" s="8"/>
      <c r="D394" s="5"/>
      <c r="E394" s="5"/>
    </row>
    <row r="395" spans="1:7" s="69" customFormat="1" outlineLevel="1" x14ac:dyDescent="0.55000000000000004">
      <c r="A395" s="12" t="s">
        <v>115</v>
      </c>
      <c r="B395" s="50" t="s">
        <v>116</v>
      </c>
      <c r="C395" s="151">
        <v>3.5999999999999996</v>
      </c>
      <c r="D395" s="152"/>
      <c r="E395" s="152">
        <f>C395*D395</f>
        <v>0</v>
      </c>
      <c r="G395" s="66"/>
    </row>
    <row r="396" spans="1:7" outlineLevel="1" x14ac:dyDescent="0.55000000000000004">
      <c r="A396" s="11"/>
      <c r="B396" s="26"/>
      <c r="C396" s="8"/>
      <c r="D396" s="5"/>
      <c r="E396" s="5"/>
    </row>
    <row r="397" spans="1:7" s="10" customFormat="1" outlineLevel="1" x14ac:dyDescent="0.55000000000000004">
      <c r="A397" s="1" t="s">
        <v>117</v>
      </c>
      <c r="B397" s="27" t="s">
        <v>56</v>
      </c>
      <c r="C397" s="3"/>
      <c r="D397" s="4"/>
      <c r="E397" s="4"/>
    </row>
    <row r="398" spans="1:7" outlineLevel="1" x14ac:dyDescent="0.55000000000000004">
      <c r="A398" s="11"/>
      <c r="B398" s="26"/>
      <c r="C398" s="8"/>
      <c r="D398" s="5"/>
      <c r="E398" s="5"/>
    </row>
    <row r="399" spans="1:7" s="10" customFormat="1" outlineLevel="1" x14ac:dyDescent="0.55000000000000004">
      <c r="A399" s="1" t="s">
        <v>118</v>
      </c>
      <c r="B399" s="27" t="s">
        <v>16</v>
      </c>
      <c r="C399" s="3"/>
      <c r="D399" s="4"/>
      <c r="E399" s="4"/>
    </row>
    <row r="400" spans="1:7" outlineLevel="1" x14ac:dyDescent="0.55000000000000004">
      <c r="A400" s="11"/>
      <c r="B400" s="26"/>
      <c r="C400" s="8"/>
      <c r="D400" s="5"/>
      <c r="E400" s="5"/>
    </row>
    <row r="401" spans="1:7" outlineLevel="1" x14ac:dyDescent="0.55000000000000004">
      <c r="A401" s="11" t="s">
        <v>119</v>
      </c>
      <c r="B401" s="26" t="s">
        <v>94</v>
      </c>
      <c r="C401" s="8">
        <v>39.6</v>
      </c>
      <c r="D401" s="5"/>
      <c r="E401" s="5">
        <f>C401*D401</f>
        <v>0</v>
      </c>
    </row>
    <row r="402" spans="1:7" outlineLevel="1" x14ac:dyDescent="0.55000000000000004">
      <c r="A402" s="11" t="s">
        <v>120</v>
      </c>
      <c r="B402" s="26"/>
      <c r="C402" s="8"/>
      <c r="D402" s="5"/>
      <c r="E402" s="5"/>
    </row>
    <row r="403" spans="1:7" outlineLevel="1" x14ac:dyDescent="0.55000000000000004">
      <c r="A403" s="11" t="s">
        <v>121</v>
      </c>
      <c r="B403" s="26"/>
      <c r="C403" s="8"/>
      <c r="D403" s="5"/>
      <c r="E403" s="5"/>
    </row>
    <row r="404" spans="1:7" outlineLevel="1" x14ac:dyDescent="0.55000000000000004">
      <c r="A404" s="11"/>
      <c r="B404" s="26"/>
      <c r="C404" s="8"/>
      <c r="D404" s="5"/>
      <c r="E404" s="5"/>
    </row>
    <row r="405" spans="1:7" outlineLevel="1" x14ac:dyDescent="0.55000000000000004">
      <c r="A405" s="11" t="s">
        <v>122</v>
      </c>
      <c r="B405" s="26" t="s">
        <v>94</v>
      </c>
      <c r="C405" s="8">
        <v>114</v>
      </c>
      <c r="D405" s="5"/>
      <c r="E405" s="5">
        <f>C405*D405</f>
        <v>0</v>
      </c>
    </row>
    <row r="406" spans="1:7" outlineLevel="1" x14ac:dyDescent="0.55000000000000004">
      <c r="A406" s="11"/>
      <c r="B406" s="26"/>
      <c r="C406" s="8"/>
      <c r="D406" s="5"/>
      <c r="E406" s="5"/>
    </row>
    <row r="407" spans="1:7" s="10" customFormat="1" outlineLevel="1" x14ac:dyDescent="0.55000000000000004">
      <c r="A407" s="1" t="s">
        <v>123</v>
      </c>
      <c r="B407" s="27" t="s">
        <v>56</v>
      </c>
      <c r="C407" s="3"/>
      <c r="D407" s="4"/>
      <c r="E407" s="4"/>
    </row>
    <row r="408" spans="1:7" outlineLevel="1" x14ac:dyDescent="0.55000000000000004">
      <c r="A408" s="11"/>
      <c r="B408" s="26"/>
      <c r="C408" s="8"/>
      <c r="D408" s="5"/>
      <c r="E408" s="5"/>
    </row>
    <row r="409" spans="1:7" s="10" customFormat="1" outlineLevel="1" x14ac:dyDescent="0.55000000000000004">
      <c r="A409" s="1" t="s">
        <v>124</v>
      </c>
      <c r="B409" s="27" t="s">
        <v>16</v>
      </c>
      <c r="C409" s="3"/>
      <c r="D409" s="4"/>
      <c r="E409" s="4"/>
    </row>
    <row r="410" spans="1:7" outlineLevel="1" x14ac:dyDescent="0.55000000000000004">
      <c r="A410" s="11"/>
      <c r="B410" s="26"/>
      <c r="C410" s="8"/>
      <c r="D410" s="5"/>
      <c r="E410" s="5"/>
    </row>
    <row r="411" spans="1:7" s="72" customFormat="1" outlineLevel="1" x14ac:dyDescent="0.55000000000000004">
      <c r="A411" s="70" t="s">
        <v>125</v>
      </c>
      <c r="B411" s="71" t="s">
        <v>126</v>
      </c>
      <c r="C411" s="157">
        <v>1.2</v>
      </c>
      <c r="D411" s="158"/>
      <c r="E411" s="158">
        <f>C411*D411</f>
        <v>0</v>
      </c>
      <c r="G411" s="66"/>
    </row>
    <row r="412" spans="1:7" s="72" customFormat="1" outlineLevel="1" x14ac:dyDescent="0.55000000000000004">
      <c r="A412" s="70"/>
      <c r="B412" s="71"/>
      <c r="C412" s="157"/>
      <c r="D412" s="158"/>
      <c r="E412" s="158"/>
    </row>
    <row r="413" spans="1:7" s="72" customFormat="1" outlineLevel="1" x14ac:dyDescent="0.55000000000000004">
      <c r="A413" s="70" t="s">
        <v>127</v>
      </c>
      <c r="B413" s="71" t="s">
        <v>126</v>
      </c>
      <c r="C413" s="157">
        <v>1.2</v>
      </c>
      <c r="D413" s="158"/>
      <c r="E413" s="158">
        <f>C413*D413</f>
        <v>0</v>
      </c>
      <c r="G413" s="66"/>
    </row>
    <row r="414" spans="1:7" outlineLevel="1" x14ac:dyDescent="0.55000000000000004">
      <c r="A414" s="11"/>
      <c r="B414" s="26"/>
      <c r="C414" s="8"/>
      <c r="D414" s="5"/>
      <c r="E414" s="5"/>
    </row>
    <row r="415" spans="1:7" s="10" customFormat="1" outlineLevel="1" x14ac:dyDescent="0.55000000000000004">
      <c r="A415" s="1" t="s">
        <v>128</v>
      </c>
      <c r="B415" s="27" t="s">
        <v>56</v>
      </c>
      <c r="C415" s="3"/>
      <c r="D415" s="4"/>
      <c r="E415" s="4"/>
    </row>
    <row r="416" spans="1:7" s="10" customFormat="1" outlineLevel="1" x14ac:dyDescent="0.55000000000000004">
      <c r="A416" s="1" t="s">
        <v>129</v>
      </c>
      <c r="B416" s="27"/>
      <c r="C416" s="3"/>
      <c r="D416" s="4"/>
      <c r="E416" s="4"/>
    </row>
    <row r="417" spans="1:7" outlineLevel="1" x14ac:dyDescent="0.55000000000000004">
      <c r="A417" s="11"/>
      <c r="B417" s="26"/>
      <c r="C417" s="8"/>
      <c r="D417" s="5"/>
      <c r="E417" s="5"/>
    </row>
    <row r="418" spans="1:7" outlineLevel="1" x14ac:dyDescent="0.55000000000000004">
      <c r="A418" s="11" t="s">
        <v>130</v>
      </c>
      <c r="B418" s="26" t="s">
        <v>98</v>
      </c>
      <c r="C418" s="8">
        <v>8.4</v>
      </c>
      <c r="D418" s="5"/>
      <c r="E418" s="5">
        <f>C418*D418</f>
        <v>0</v>
      </c>
    </row>
    <row r="419" spans="1:7" outlineLevel="1" x14ac:dyDescent="0.55000000000000004">
      <c r="A419" s="11"/>
      <c r="B419" s="26"/>
      <c r="C419" s="8"/>
      <c r="D419" s="5"/>
      <c r="E419" s="5"/>
    </row>
    <row r="420" spans="1:7" outlineLevel="1" x14ac:dyDescent="0.55000000000000004">
      <c r="A420" s="1" t="s">
        <v>131</v>
      </c>
      <c r="B420" s="27" t="s">
        <v>16</v>
      </c>
      <c r="C420" s="3"/>
      <c r="D420" s="4"/>
      <c r="E420" s="4"/>
    </row>
    <row r="421" spans="1:7" outlineLevel="1" x14ac:dyDescent="0.55000000000000004">
      <c r="A421" s="11"/>
      <c r="B421" s="26"/>
      <c r="C421" s="8"/>
      <c r="D421" s="5"/>
      <c r="E421" s="5"/>
    </row>
    <row r="422" spans="1:7" outlineLevel="1" x14ac:dyDescent="0.55000000000000004">
      <c r="A422" s="11" t="s">
        <v>132</v>
      </c>
      <c r="B422" s="26" t="s">
        <v>94</v>
      </c>
      <c r="C422" s="8">
        <v>39.6</v>
      </c>
      <c r="D422" s="5"/>
      <c r="E422" s="5">
        <f>C422*D422</f>
        <v>0</v>
      </c>
    </row>
    <row r="423" spans="1:7" outlineLevel="1" x14ac:dyDescent="0.55000000000000004">
      <c r="A423" s="11" t="s">
        <v>133</v>
      </c>
      <c r="B423" s="26"/>
      <c r="C423" s="8"/>
      <c r="D423" s="5"/>
      <c r="E423" s="5"/>
    </row>
    <row r="424" spans="1:7" outlineLevel="1" x14ac:dyDescent="0.55000000000000004">
      <c r="A424" s="11"/>
      <c r="B424" s="26"/>
      <c r="C424" s="8"/>
      <c r="D424" s="5"/>
      <c r="E424" s="5"/>
    </row>
    <row r="425" spans="1:7" s="73" customFormat="1" outlineLevel="1" x14ac:dyDescent="0.55000000000000004">
      <c r="A425" s="14" t="s">
        <v>136</v>
      </c>
      <c r="B425" s="52" t="s">
        <v>56</v>
      </c>
      <c r="C425" s="159"/>
      <c r="D425" s="160"/>
      <c r="E425" s="160"/>
    </row>
    <row r="426" spans="1:7" s="69" customFormat="1" outlineLevel="1" x14ac:dyDescent="0.55000000000000004">
      <c r="A426" s="12"/>
      <c r="B426" s="50"/>
      <c r="C426" s="151"/>
      <c r="D426" s="152"/>
      <c r="E426" s="152"/>
    </row>
    <row r="427" spans="1:7" s="69" customFormat="1" ht="48" customHeight="1" outlineLevel="1" x14ac:dyDescent="0.55000000000000004">
      <c r="A427" s="24" t="s">
        <v>704</v>
      </c>
      <c r="B427" s="50" t="s">
        <v>138</v>
      </c>
      <c r="C427" s="151">
        <v>3.5999999999999996</v>
      </c>
      <c r="D427" s="152"/>
      <c r="E427" s="152">
        <f>C427*D427</f>
        <v>0</v>
      </c>
      <c r="G427" s="66"/>
    </row>
    <row r="428" spans="1:7" outlineLevel="1" x14ac:dyDescent="0.55000000000000004">
      <c r="A428" s="11"/>
      <c r="B428" s="26"/>
      <c r="C428" s="8"/>
      <c r="D428" s="5"/>
      <c r="E428" s="5"/>
    </row>
    <row r="429" spans="1:7" s="10" customFormat="1" outlineLevel="1" x14ac:dyDescent="0.55000000000000004">
      <c r="A429" s="1" t="s">
        <v>141</v>
      </c>
      <c r="B429" s="27" t="s">
        <v>56</v>
      </c>
      <c r="C429" s="3"/>
      <c r="D429" s="4"/>
      <c r="E429" s="4"/>
    </row>
    <row r="430" spans="1:7" outlineLevel="1" x14ac:dyDescent="0.55000000000000004">
      <c r="A430" s="11"/>
      <c r="B430" s="26"/>
      <c r="C430" s="8"/>
      <c r="D430" s="5"/>
      <c r="E430" s="5"/>
    </row>
    <row r="431" spans="1:7" s="10" customFormat="1" outlineLevel="1" x14ac:dyDescent="0.55000000000000004">
      <c r="A431" s="1" t="s">
        <v>142</v>
      </c>
      <c r="B431" s="27" t="s">
        <v>16</v>
      </c>
      <c r="C431" s="3"/>
      <c r="D431" s="4"/>
      <c r="E431" s="4"/>
    </row>
    <row r="432" spans="1:7" outlineLevel="1" x14ac:dyDescent="0.55000000000000004">
      <c r="A432" s="11"/>
      <c r="B432" s="26"/>
      <c r="C432" s="8"/>
      <c r="D432" s="5"/>
      <c r="E432" s="5"/>
    </row>
    <row r="433" spans="1:5" outlineLevel="1" x14ac:dyDescent="0.55000000000000004">
      <c r="A433" s="11" t="s">
        <v>143</v>
      </c>
      <c r="B433" s="26" t="s">
        <v>94</v>
      </c>
      <c r="C433" s="8">
        <v>16.8</v>
      </c>
      <c r="D433" s="5"/>
      <c r="E433" s="5">
        <f>C433*D433</f>
        <v>0</v>
      </c>
    </row>
    <row r="434" spans="1:5" outlineLevel="1" x14ac:dyDescent="0.55000000000000004">
      <c r="A434" s="11"/>
      <c r="B434" s="26"/>
      <c r="C434" s="8"/>
      <c r="D434" s="5"/>
      <c r="E434" s="5"/>
    </row>
    <row r="435" spans="1:5" outlineLevel="1" x14ac:dyDescent="0.55000000000000004">
      <c r="A435" s="11" t="s">
        <v>144</v>
      </c>
      <c r="B435" s="26" t="s">
        <v>145</v>
      </c>
      <c r="C435" s="8">
        <v>43.199999999999996</v>
      </c>
      <c r="D435" s="5"/>
      <c r="E435" s="5">
        <f>C435*D435</f>
        <v>0</v>
      </c>
    </row>
    <row r="436" spans="1:5" outlineLevel="1" x14ac:dyDescent="0.55000000000000004">
      <c r="A436" s="11"/>
      <c r="B436" s="26"/>
      <c r="C436" s="8"/>
      <c r="D436" s="5"/>
      <c r="E436" s="5"/>
    </row>
    <row r="437" spans="1:5" s="10" customFormat="1" outlineLevel="1" x14ac:dyDescent="0.55000000000000004">
      <c r="A437" s="1" t="s">
        <v>146</v>
      </c>
      <c r="B437" s="27" t="s">
        <v>16</v>
      </c>
      <c r="C437" s="3"/>
      <c r="D437" s="4"/>
      <c r="E437" s="4"/>
    </row>
    <row r="438" spans="1:5" outlineLevel="1" x14ac:dyDescent="0.55000000000000004">
      <c r="A438" s="11"/>
      <c r="B438" s="26"/>
      <c r="C438" s="8"/>
      <c r="D438" s="5"/>
      <c r="E438" s="5"/>
    </row>
    <row r="439" spans="1:5" outlineLevel="1" x14ac:dyDescent="0.55000000000000004">
      <c r="A439" s="11" t="s">
        <v>147</v>
      </c>
      <c r="B439" s="26" t="s">
        <v>145</v>
      </c>
      <c r="C439" s="8">
        <v>196.79999999999998</v>
      </c>
      <c r="D439" s="5"/>
      <c r="E439" s="5">
        <f>C439*D439</f>
        <v>0</v>
      </c>
    </row>
    <row r="440" spans="1:5" outlineLevel="1" x14ac:dyDescent="0.55000000000000004">
      <c r="A440" s="11"/>
      <c r="B440" s="26"/>
      <c r="C440" s="8"/>
      <c r="D440" s="5"/>
      <c r="E440" s="5"/>
    </row>
    <row r="441" spans="1:5" outlineLevel="1" x14ac:dyDescent="0.55000000000000004">
      <c r="A441" s="1" t="s">
        <v>842</v>
      </c>
      <c r="B441" s="27"/>
      <c r="C441" s="3"/>
      <c r="D441" s="4"/>
      <c r="E441" s="4">
        <f>SUM(E352:E440)</f>
        <v>0</v>
      </c>
    </row>
    <row r="442" spans="1:5" outlineLevel="1" x14ac:dyDescent="0.55000000000000004">
      <c r="A442" s="11"/>
      <c r="B442" s="26"/>
      <c r="C442" s="8"/>
      <c r="D442" s="5"/>
      <c r="E442" s="5"/>
    </row>
    <row r="443" spans="1:5" outlineLevel="1" x14ac:dyDescent="0.55000000000000004">
      <c r="A443" s="15" t="s">
        <v>148</v>
      </c>
      <c r="B443" s="53"/>
      <c r="C443" s="161"/>
      <c r="D443" s="162"/>
      <c r="E443" s="162"/>
    </row>
    <row r="444" spans="1:5" outlineLevel="1" x14ac:dyDescent="0.55000000000000004">
      <c r="A444" s="11"/>
      <c r="B444" s="26"/>
      <c r="C444" s="8"/>
      <c r="D444" s="5"/>
      <c r="E444" s="5"/>
    </row>
    <row r="445" spans="1:5" outlineLevel="1" x14ac:dyDescent="0.55000000000000004">
      <c r="A445" s="1" t="s">
        <v>739</v>
      </c>
      <c r="B445" s="27" t="s">
        <v>1</v>
      </c>
      <c r="C445" s="8"/>
      <c r="D445" s="5"/>
      <c r="E445" s="5"/>
    </row>
    <row r="446" spans="1:5" outlineLevel="1" x14ac:dyDescent="0.55000000000000004">
      <c r="A446" s="1"/>
      <c r="B446" s="27"/>
      <c r="C446" s="8"/>
      <c r="D446" s="5"/>
      <c r="E446" s="5"/>
    </row>
    <row r="447" spans="1:5" outlineLevel="1" x14ac:dyDescent="0.55000000000000004">
      <c r="A447" s="1" t="s">
        <v>3</v>
      </c>
      <c r="B447" s="27" t="s">
        <v>1</v>
      </c>
      <c r="C447" s="8"/>
      <c r="D447" s="5"/>
      <c r="E447" s="5"/>
    </row>
    <row r="448" spans="1:5" outlineLevel="1" x14ac:dyDescent="0.55000000000000004">
      <c r="A448" s="1"/>
      <c r="B448" s="27"/>
      <c r="C448" s="8"/>
      <c r="D448" s="5"/>
      <c r="E448" s="5"/>
    </row>
    <row r="449" spans="1:5" outlineLevel="1" x14ac:dyDescent="0.55000000000000004">
      <c r="A449" s="1" t="s">
        <v>843</v>
      </c>
      <c r="B449" s="27" t="s">
        <v>1</v>
      </c>
      <c r="C449" s="8"/>
      <c r="D449" s="5"/>
      <c r="E449" s="5"/>
    </row>
    <row r="450" spans="1:5" outlineLevel="1" x14ac:dyDescent="0.55000000000000004">
      <c r="A450" s="1"/>
      <c r="B450" s="27"/>
      <c r="C450" s="8"/>
      <c r="D450" s="5"/>
      <c r="E450" s="5"/>
    </row>
    <row r="451" spans="1:5" outlineLevel="1" x14ac:dyDescent="0.55000000000000004">
      <c r="A451" s="1" t="s">
        <v>149</v>
      </c>
      <c r="B451" s="27" t="s">
        <v>1</v>
      </c>
      <c r="C451" s="8"/>
      <c r="D451" s="5"/>
      <c r="E451" s="5"/>
    </row>
    <row r="452" spans="1:5" outlineLevel="1" x14ac:dyDescent="0.55000000000000004">
      <c r="A452" s="1" t="s">
        <v>150</v>
      </c>
      <c r="B452" s="27"/>
      <c r="C452" s="8"/>
      <c r="D452" s="5"/>
      <c r="E452" s="5"/>
    </row>
    <row r="453" spans="1:5" outlineLevel="1" x14ac:dyDescent="0.55000000000000004">
      <c r="A453" s="11"/>
      <c r="B453" s="26"/>
      <c r="C453" s="8"/>
      <c r="D453" s="5"/>
      <c r="E453" s="5"/>
    </row>
    <row r="454" spans="1:5" outlineLevel="1" x14ac:dyDescent="0.55000000000000004">
      <c r="A454" s="11" t="s">
        <v>57</v>
      </c>
      <c r="B454" s="26"/>
      <c r="C454" s="8"/>
      <c r="D454" s="5"/>
      <c r="E454" s="5"/>
    </row>
    <row r="455" spans="1:5" outlineLevel="1" x14ac:dyDescent="0.55000000000000004">
      <c r="A455" s="11" t="s">
        <v>58</v>
      </c>
      <c r="B455" s="26"/>
      <c r="C455" s="8"/>
      <c r="D455" s="5"/>
      <c r="E455" s="5"/>
    </row>
    <row r="456" spans="1:5" outlineLevel="1" x14ac:dyDescent="0.55000000000000004">
      <c r="A456" s="11" t="s">
        <v>59</v>
      </c>
      <c r="B456" s="26"/>
      <c r="C456" s="8"/>
      <c r="D456" s="5"/>
      <c r="E456" s="5"/>
    </row>
    <row r="457" spans="1:5" outlineLevel="1" x14ac:dyDescent="0.55000000000000004">
      <c r="A457" s="11"/>
      <c r="B457" s="26"/>
      <c r="C457" s="8"/>
      <c r="D457" s="5"/>
      <c r="E457" s="5"/>
    </row>
    <row r="458" spans="1:5" outlineLevel="1" x14ac:dyDescent="0.55000000000000004">
      <c r="A458" s="11" t="s">
        <v>60</v>
      </c>
      <c r="B458" s="26"/>
      <c r="C458" s="8"/>
      <c r="D458" s="5"/>
      <c r="E458" s="5"/>
    </row>
    <row r="459" spans="1:5" outlineLevel="1" x14ac:dyDescent="0.55000000000000004">
      <c r="A459" s="11"/>
      <c r="B459" s="26"/>
      <c r="C459" s="8"/>
      <c r="D459" s="5"/>
      <c r="E459" s="5"/>
    </row>
    <row r="460" spans="1:5" outlineLevel="1" x14ac:dyDescent="0.55000000000000004">
      <c r="A460" s="11" t="s">
        <v>151</v>
      </c>
      <c r="B460" s="27" t="s">
        <v>56</v>
      </c>
      <c r="C460" s="8"/>
      <c r="D460" s="5"/>
      <c r="E460" s="5"/>
    </row>
    <row r="461" spans="1:5" outlineLevel="1" x14ac:dyDescent="0.55000000000000004">
      <c r="A461" s="11"/>
      <c r="B461" s="26"/>
      <c r="C461" s="8"/>
      <c r="D461" s="5"/>
      <c r="E461" s="5"/>
    </row>
    <row r="462" spans="1:5" outlineLevel="1" x14ac:dyDescent="0.55000000000000004">
      <c r="A462" s="11" t="s">
        <v>152</v>
      </c>
      <c r="B462" s="27" t="s">
        <v>16</v>
      </c>
      <c r="C462" s="8"/>
      <c r="D462" s="5"/>
      <c r="E462" s="5"/>
    </row>
    <row r="463" spans="1:5" outlineLevel="1" x14ac:dyDescent="0.55000000000000004">
      <c r="A463" s="11"/>
      <c r="B463" s="26"/>
      <c r="C463" s="8"/>
      <c r="D463" s="5"/>
      <c r="E463" s="5"/>
    </row>
    <row r="464" spans="1:5" outlineLevel="1" x14ac:dyDescent="0.55000000000000004">
      <c r="A464" s="11" t="s">
        <v>153</v>
      </c>
      <c r="B464" s="26"/>
      <c r="C464" s="8"/>
      <c r="D464" s="5"/>
      <c r="E464" s="5"/>
    </row>
    <row r="465" spans="1:5" outlineLevel="1" x14ac:dyDescent="0.55000000000000004">
      <c r="A465" s="11" t="s">
        <v>154</v>
      </c>
      <c r="B465" s="26"/>
      <c r="C465" s="8"/>
      <c r="D465" s="5"/>
      <c r="E465" s="5"/>
    </row>
    <row r="466" spans="1:5" outlineLevel="1" x14ac:dyDescent="0.55000000000000004">
      <c r="A466" s="11" t="s">
        <v>155</v>
      </c>
      <c r="B466" s="26"/>
      <c r="C466" s="8"/>
      <c r="D466" s="5"/>
      <c r="E466" s="5"/>
    </row>
    <row r="467" spans="1:5" outlineLevel="1" x14ac:dyDescent="0.55000000000000004">
      <c r="A467" s="11" t="s">
        <v>156</v>
      </c>
      <c r="B467" s="26"/>
      <c r="C467" s="8"/>
      <c r="D467" s="5"/>
      <c r="E467" s="5"/>
    </row>
    <row r="468" spans="1:5" outlineLevel="1" x14ac:dyDescent="0.55000000000000004">
      <c r="A468" s="11" t="s">
        <v>157</v>
      </c>
      <c r="B468" s="26"/>
      <c r="C468" s="8"/>
      <c r="D468" s="5"/>
      <c r="E468" s="5"/>
    </row>
    <row r="469" spans="1:5" outlineLevel="1" x14ac:dyDescent="0.55000000000000004">
      <c r="A469" s="11" t="s">
        <v>158</v>
      </c>
      <c r="B469" s="26"/>
      <c r="C469" s="8"/>
      <c r="D469" s="5"/>
      <c r="E469" s="5"/>
    </row>
    <row r="470" spans="1:5" outlineLevel="1" x14ac:dyDescent="0.55000000000000004">
      <c r="A470" s="11" t="s">
        <v>159</v>
      </c>
      <c r="B470" s="26"/>
      <c r="C470" s="8"/>
      <c r="D470" s="5"/>
      <c r="E470" s="5"/>
    </row>
    <row r="471" spans="1:5" outlineLevel="1" x14ac:dyDescent="0.55000000000000004">
      <c r="A471" s="11" t="s">
        <v>160</v>
      </c>
      <c r="B471" s="26"/>
      <c r="C471" s="8"/>
      <c r="D471" s="5"/>
      <c r="E471" s="5"/>
    </row>
    <row r="472" spans="1:5" outlineLevel="1" x14ac:dyDescent="0.55000000000000004">
      <c r="A472" s="11"/>
      <c r="B472" s="26"/>
      <c r="C472" s="8"/>
      <c r="D472" s="5"/>
      <c r="E472" s="5"/>
    </row>
    <row r="473" spans="1:5" outlineLevel="1" x14ac:dyDescent="0.55000000000000004">
      <c r="A473" s="11" t="s">
        <v>161</v>
      </c>
      <c r="B473" s="26"/>
      <c r="C473" s="8"/>
      <c r="D473" s="5"/>
      <c r="E473" s="5"/>
    </row>
    <row r="474" spans="1:5" outlineLevel="1" x14ac:dyDescent="0.55000000000000004">
      <c r="A474" s="11" t="s">
        <v>162</v>
      </c>
      <c r="B474" s="26"/>
      <c r="C474" s="8"/>
      <c r="D474" s="5"/>
      <c r="E474" s="5"/>
    </row>
    <row r="475" spans="1:5" outlineLevel="1" x14ac:dyDescent="0.55000000000000004">
      <c r="A475" s="11" t="s">
        <v>163</v>
      </c>
      <c r="B475" s="26"/>
      <c r="C475" s="8"/>
      <c r="D475" s="5"/>
      <c r="E475" s="5"/>
    </row>
    <row r="476" spans="1:5" outlineLevel="1" x14ac:dyDescent="0.55000000000000004">
      <c r="A476" s="11" t="s">
        <v>164</v>
      </c>
      <c r="B476" s="26"/>
      <c r="C476" s="8"/>
      <c r="D476" s="5"/>
      <c r="E476" s="5"/>
    </row>
    <row r="477" spans="1:5" outlineLevel="1" x14ac:dyDescent="0.55000000000000004">
      <c r="A477" s="11" t="s">
        <v>165</v>
      </c>
      <c r="B477" s="26"/>
      <c r="C477" s="8"/>
      <c r="D477" s="5"/>
      <c r="E477" s="5"/>
    </row>
    <row r="478" spans="1:5" outlineLevel="1" x14ac:dyDescent="0.55000000000000004">
      <c r="A478" s="11" t="s">
        <v>166</v>
      </c>
      <c r="B478" s="26"/>
      <c r="C478" s="8"/>
      <c r="D478" s="5"/>
      <c r="E478" s="5"/>
    </row>
    <row r="479" spans="1:5" outlineLevel="1" x14ac:dyDescent="0.55000000000000004">
      <c r="A479" s="11" t="s">
        <v>167</v>
      </c>
      <c r="B479" s="26"/>
      <c r="C479" s="8"/>
      <c r="D479" s="5"/>
      <c r="E479" s="5"/>
    </row>
    <row r="480" spans="1:5" outlineLevel="1" x14ac:dyDescent="0.55000000000000004">
      <c r="A480" s="11"/>
      <c r="B480" s="26"/>
      <c r="C480" s="8"/>
      <c r="D480" s="5"/>
      <c r="E480" s="5"/>
    </row>
    <row r="481" spans="1:5" outlineLevel="1" x14ac:dyDescent="0.55000000000000004">
      <c r="A481" s="11" t="s">
        <v>168</v>
      </c>
      <c r="B481" s="27" t="s">
        <v>16</v>
      </c>
      <c r="C481" s="8"/>
      <c r="D481" s="5"/>
      <c r="E481" s="5"/>
    </row>
    <row r="482" spans="1:5" outlineLevel="1" x14ac:dyDescent="0.55000000000000004">
      <c r="A482" s="11"/>
      <c r="B482" s="26"/>
      <c r="C482" s="8"/>
      <c r="D482" s="5"/>
      <c r="E482" s="5"/>
    </row>
    <row r="483" spans="1:5" outlineLevel="1" x14ac:dyDescent="0.55000000000000004">
      <c r="A483" s="11" t="s">
        <v>169</v>
      </c>
      <c r="B483" s="26"/>
      <c r="C483" s="8"/>
      <c r="D483" s="5"/>
      <c r="E483" s="5"/>
    </row>
    <row r="484" spans="1:5" outlineLevel="1" x14ac:dyDescent="0.55000000000000004">
      <c r="A484" s="11" t="s">
        <v>170</v>
      </c>
      <c r="B484" s="26"/>
      <c r="C484" s="8"/>
      <c r="D484" s="5"/>
      <c r="E484" s="5"/>
    </row>
    <row r="485" spans="1:5" outlineLevel="1" x14ac:dyDescent="0.55000000000000004">
      <c r="A485" s="11" t="s">
        <v>171</v>
      </c>
      <c r="B485" s="26"/>
      <c r="C485" s="8"/>
      <c r="D485" s="5"/>
      <c r="E485" s="5"/>
    </row>
    <row r="486" spans="1:5" outlineLevel="1" x14ac:dyDescent="0.55000000000000004">
      <c r="A486" s="11" t="s">
        <v>172</v>
      </c>
      <c r="B486" s="26"/>
      <c r="C486" s="8"/>
      <c r="D486" s="5"/>
      <c r="E486" s="5"/>
    </row>
    <row r="487" spans="1:5" outlineLevel="1" x14ac:dyDescent="0.55000000000000004">
      <c r="A487" s="11" t="s">
        <v>173</v>
      </c>
      <c r="B487" s="26"/>
      <c r="C487" s="8"/>
      <c r="D487" s="5"/>
      <c r="E487" s="5"/>
    </row>
    <row r="488" spans="1:5" outlineLevel="1" x14ac:dyDescent="0.55000000000000004">
      <c r="A488" s="11" t="s">
        <v>174</v>
      </c>
      <c r="B488" s="26"/>
      <c r="C488" s="8"/>
      <c r="D488" s="5"/>
      <c r="E488" s="5"/>
    </row>
    <row r="489" spans="1:5" outlineLevel="1" x14ac:dyDescent="0.55000000000000004">
      <c r="A489" s="11"/>
      <c r="B489" s="26"/>
      <c r="C489" s="8"/>
      <c r="D489" s="5"/>
      <c r="E489" s="5"/>
    </row>
    <row r="490" spans="1:5" outlineLevel="1" x14ac:dyDescent="0.55000000000000004">
      <c r="A490" s="11" t="s">
        <v>175</v>
      </c>
      <c r="B490" s="26"/>
      <c r="C490" s="8"/>
      <c r="D490" s="5"/>
      <c r="E490" s="5"/>
    </row>
    <row r="491" spans="1:5" outlineLevel="1" x14ac:dyDescent="0.55000000000000004">
      <c r="A491" s="11" t="s">
        <v>176</v>
      </c>
      <c r="B491" s="26"/>
      <c r="C491" s="8"/>
      <c r="D491" s="5"/>
      <c r="E491" s="5"/>
    </row>
    <row r="492" spans="1:5" outlineLevel="1" x14ac:dyDescent="0.55000000000000004">
      <c r="A492" s="11" t="s">
        <v>177</v>
      </c>
      <c r="B492" s="26"/>
      <c r="C492" s="8"/>
      <c r="D492" s="5"/>
      <c r="E492" s="5"/>
    </row>
    <row r="493" spans="1:5" outlineLevel="1" x14ac:dyDescent="0.55000000000000004">
      <c r="A493" s="11" t="s">
        <v>178</v>
      </c>
      <c r="B493" s="26"/>
      <c r="C493" s="8"/>
      <c r="D493" s="5"/>
      <c r="E493" s="5"/>
    </row>
    <row r="494" spans="1:5" outlineLevel="1" x14ac:dyDescent="0.55000000000000004">
      <c r="A494" s="11"/>
      <c r="B494" s="26"/>
      <c r="C494" s="8"/>
      <c r="D494" s="5"/>
      <c r="E494" s="5"/>
    </row>
    <row r="495" spans="1:5" outlineLevel="1" x14ac:dyDescent="0.55000000000000004">
      <c r="A495" s="11" t="s">
        <v>179</v>
      </c>
      <c r="B495" s="26"/>
      <c r="C495" s="8"/>
      <c r="D495" s="5"/>
      <c r="E495" s="5"/>
    </row>
    <row r="496" spans="1:5" outlineLevel="1" x14ac:dyDescent="0.55000000000000004">
      <c r="A496" s="11" t="s">
        <v>180</v>
      </c>
      <c r="B496" s="26"/>
      <c r="C496" s="8"/>
      <c r="D496" s="5"/>
      <c r="E496" s="5"/>
    </row>
    <row r="497" spans="1:6" outlineLevel="1" x14ac:dyDescent="0.55000000000000004">
      <c r="A497" s="11"/>
      <c r="B497" s="26"/>
      <c r="C497" s="8"/>
      <c r="D497" s="5"/>
      <c r="E497" s="5"/>
    </row>
    <row r="498" spans="1:6" outlineLevel="1" x14ac:dyDescent="0.55000000000000004">
      <c r="A498" s="11" t="s">
        <v>181</v>
      </c>
      <c r="B498" s="26"/>
      <c r="C498" s="8"/>
      <c r="D498" s="5"/>
      <c r="E498" s="5"/>
    </row>
    <row r="499" spans="1:6" outlineLevel="1" x14ac:dyDescent="0.55000000000000004">
      <c r="A499" s="11" t="s">
        <v>182</v>
      </c>
      <c r="B499" s="26"/>
      <c r="C499" s="8"/>
      <c r="D499" s="5"/>
      <c r="E499" s="5"/>
    </row>
    <row r="500" spans="1:6" outlineLevel="1" x14ac:dyDescent="0.55000000000000004">
      <c r="A500" s="11" t="s">
        <v>183</v>
      </c>
      <c r="B500" s="26"/>
      <c r="C500" s="8"/>
      <c r="D500" s="5"/>
      <c r="E500" s="5"/>
    </row>
    <row r="501" spans="1:6" outlineLevel="1" x14ac:dyDescent="0.55000000000000004">
      <c r="A501" s="11"/>
      <c r="B501" s="26"/>
      <c r="C501" s="8"/>
      <c r="D501" s="5"/>
      <c r="E501" s="5"/>
    </row>
    <row r="502" spans="1:6" outlineLevel="1" x14ac:dyDescent="0.55000000000000004">
      <c r="A502" s="11" t="s">
        <v>184</v>
      </c>
      <c r="B502" s="26"/>
      <c r="C502" s="8"/>
      <c r="D502" s="5"/>
      <c r="E502" s="5"/>
    </row>
    <row r="503" spans="1:6" outlineLevel="1" x14ac:dyDescent="0.55000000000000004">
      <c r="A503" s="11" t="s">
        <v>185</v>
      </c>
      <c r="B503" s="26"/>
      <c r="C503" s="8"/>
      <c r="D503" s="5"/>
      <c r="E503" s="5"/>
    </row>
    <row r="504" spans="1:6" outlineLevel="1" x14ac:dyDescent="0.55000000000000004">
      <c r="A504" s="11" t="s">
        <v>186</v>
      </c>
      <c r="B504" s="26"/>
      <c r="C504" s="8"/>
      <c r="D504" s="5"/>
      <c r="E504" s="5"/>
    </row>
    <row r="505" spans="1:6" outlineLevel="1" x14ac:dyDescent="0.55000000000000004">
      <c r="A505" s="11" t="s">
        <v>187</v>
      </c>
      <c r="B505" s="26"/>
      <c r="C505" s="8"/>
      <c r="D505" s="5"/>
      <c r="E505" s="5"/>
    </row>
    <row r="506" spans="1:6" outlineLevel="1" x14ac:dyDescent="0.55000000000000004">
      <c r="A506" s="11" t="s">
        <v>188</v>
      </c>
      <c r="B506" s="26"/>
      <c r="C506" s="8"/>
      <c r="D506" s="5"/>
      <c r="E506" s="5"/>
    </row>
    <row r="507" spans="1:6" outlineLevel="1" x14ac:dyDescent="0.55000000000000004">
      <c r="A507" s="11" t="s">
        <v>189</v>
      </c>
      <c r="B507" s="26"/>
      <c r="C507" s="8"/>
      <c r="D507" s="5"/>
      <c r="E507" s="5"/>
    </row>
    <row r="508" spans="1:6" outlineLevel="1" x14ac:dyDescent="0.55000000000000004">
      <c r="A508" s="11" t="s">
        <v>190</v>
      </c>
      <c r="B508" s="26"/>
      <c r="C508" s="8"/>
      <c r="D508" s="5"/>
      <c r="E508" s="5"/>
    </row>
    <row r="509" spans="1:6" outlineLevel="1" x14ac:dyDescent="0.55000000000000004">
      <c r="A509" s="11"/>
      <c r="B509" s="26"/>
      <c r="C509" s="8"/>
      <c r="D509" s="5"/>
      <c r="E509" s="5"/>
    </row>
    <row r="510" spans="1:6" s="10" customFormat="1" outlineLevel="1" x14ac:dyDescent="0.55000000000000004">
      <c r="A510" s="1" t="s">
        <v>191</v>
      </c>
      <c r="B510" s="27" t="s">
        <v>56</v>
      </c>
      <c r="C510" s="3"/>
      <c r="D510" s="4"/>
      <c r="E510" s="4"/>
    </row>
    <row r="511" spans="1:6" outlineLevel="1" x14ac:dyDescent="0.55000000000000004">
      <c r="A511" s="11"/>
      <c r="B511" s="26"/>
      <c r="C511" s="8"/>
      <c r="D511" s="5"/>
      <c r="E511" s="5"/>
    </row>
    <row r="512" spans="1:6" outlineLevel="1" x14ac:dyDescent="0.55000000000000004">
      <c r="A512" s="11" t="s">
        <v>705</v>
      </c>
      <c r="B512" s="26" t="s">
        <v>98</v>
      </c>
      <c r="C512" s="8">
        <v>39.6</v>
      </c>
      <c r="D512" s="5"/>
      <c r="E512" s="5">
        <f>C512*D512</f>
        <v>0</v>
      </c>
      <c r="F512" s="145"/>
    </row>
    <row r="513" spans="1:5" outlineLevel="1" x14ac:dyDescent="0.55000000000000004">
      <c r="A513" s="11"/>
      <c r="B513" s="26"/>
      <c r="C513" s="8"/>
      <c r="D513" s="5"/>
      <c r="E513" s="5"/>
    </row>
    <row r="514" spans="1:5" s="10" customFormat="1" outlineLevel="1" x14ac:dyDescent="0.55000000000000004">
      <c r="A514" s="1" t="s">
        <v>134</v>
      </c>
      <c r="B514" s="27" t="s">
        <v>56</v>
      </c>
      <c r="C514" s="3"/>
      <c r="D514" s="4"/>
      <c r="E514" s="4"/>
    </row>
    <row r="515" spans="1:5" outlineLevel="1" x14ac:dyDescent="0.55000000000000004">
      <c r="A515" s="11"/>
      <c r="B515" s="26"/>
      <c r="C515" s="8"/>
      <c r="D515" s="5"/>
      <c r="E515" s="5"/>
    </row>
    <row r="516" spans="1:5" s="10" customFormat="1" outlineLevel="1" x14ac:dyDescent="0.55000000000000004">
      <c r="A516" s="1" t="s">
        <v>135</v>
      </c>
      <c r="B516" s="27" t="s">
        <v>16</v>
      </c>
      <c r="C516" s="3"/>
      <c r="D516" s="4"/>
      <c r="E516" s="4"/>
    </row>
    <row r="517" spans="1:5" outlineLevel="1" x14ac:dyDescent="0.55000000000000004">
      <c r="A517" s="11"/>
      <c r="B517" s="26"/>
      <c r="C517" s="8"/>
      <c r="D517" s="5"/>
      <c r="E517" s="5"/>
    </row>
    <row r="518" spans="1:5" outlineLevel="1" x14ac:dyDescent="0.55000000000000004">
      <c r="A518" s="11" t="s">
        <v>192</v>
      </c>
      <c r="B518" s="26" t="s">
        <v>94</v>
      </c>
      <c r="C518" s="8">
        <v>39.6</v>
      </c>
      <c r="D518" s="5"/>
      <c r="E518" s="5">
        <f>C518*D518</f>
        <v>0</v>
      </c>
    </row>
    <row r="519" spans="1:5" outlineLevel="1" x14ac:dyDescent="0.55000000000000004">
      <c r="A519" s="11"/>
      <c r="B519" s="26"/>
      <c r="C519" s="8"/>
      <c r="D519" s="5"/>
      <c r="E519" s="5"/>
    </row>
    <row r="520" spans="1:5" s="10" customFormat="1" outlineLevel="1" x14ac:dyDescent="0.55000000000000004">
      <c r="A520" s="1" t="s">
        <v>136</v>
      </c>
      <c r="B520" s="27" t="s">
        <v>56</v>
      </c>
      <c r="C520" s="3"/>
      <c r="D520" s="4"/>
      <c r="E520" s="4"/>
    </row>
    <row r="521" spans="1:5" outlineLevel="1" x14ac:dyDescent="0.55000000000000004">
      <c r="A521" s="11"/>
      <c r="B521" s="26"/>
      <c r="C521" s="8"/>
      <c r="D521" s="5"/>
      <c r="E521" s="5"/>
    </row>
    <row r="522" spans="1:5" outlineLevel="1" x14ac:dyDescent="0.55000000000000004">
      <c r="A522" s="11" t="s">
        <v>137</v>
      </c>
      <c r="B522" s="26" t="s">
        <v>138</v>
      </c>
      <c r="C522" s="8">
        <v>3.5999999999999996</v>
      </c>
      <c r="D522" s="5"/>
      <c r="E522" s="5">
        <f>C522*D522</f>
        <v>0</v>
      </c>
    </row>
    <row r="523" spans="1:5" outlineLevel="1" x14ac:dyDescent="0.55000000000000004">
      <c r="A523" s="11" t="s">
        <v>139</v>
      </c>
      <c r="B523" s="26"/>
      <c r="C523" s="8"/>
      <c r="D523" s="5"/>
      <c r="E523" s="5"/>
    </row>
    <row r="524" spans="1:5" outlineLevel="1" x14ac:dyDescent="0.55000000000000004">
      <c r="A524" s="11" t="s">
        <v>140</v>
      </c>
      <c r="B524" s="26"/>
      <c r="C524" s="8"/>
      <c r="D524" s="5"/>
      <c r="E524" s="5"/>
    </row>
    <row r="525" spans="1:5" outlineLevel="1" x14ac:dyDescent="0.55000000000000004">
      <c r="A525" s="11" t="s">
        <v>193</v>
      </c>
      <c r="B525" s="26"/>
      <c r="C525" s="8"/>
      <c r="D525" s="5"/>
      <c r="E525" s="5"/>
    </row>
    <row r="526" spans="1:5" outlineLevel="1" x14ac:dyDescent="0.55000000000000004">
      <c r="A526" s="11"/>
      <c r="B526" s="26"/>
      <c r="C526" s="8"/>
      <c r="D526" s="5"/>
      <c r="E526" s="5"/>
    </row>
    <row r="527" spans="1:5" outlineLevel="1" x14ac:dyDescent="0.55000000000000004">
      <c r="A527" s="19" t="s">
        <v>844</v>
      </c>
      <c r="B527" s="27"/>
      <c r="C527" s="3"/>
      <c r="D527" s="4"/>
      <c r="E527" s="4">
        <f>SUM(E512:E526)</f>
        <v>0</v>
      </c>
    </row>
    <row r="528" spans="1:5" outlineLevel="1" x14ac:dyDescent="0.55000000000000004">
      <c r="A528" s="11"/>
      <c r="B528" s="26"/>
      <c r="C528" s="8"/>
      <c r="D528" s="5"/>
      <c r="E528" s="5"/>
    </row>
    <row r="529" spans="1:5" outlineLevel="1" x14ac:dyDescent="0.55000000000000004">
      <c r="A529" s="15" t="s">
        <v>148</v>
      </c>
      <c r="B529" s="53"/>
      <c r="C529" s="161"/>
      <c r="D529" s="162"/>
      <c r="E529" s="162"/>
    </row>
    <row r="530" spans="1:5" outlineLevel="1" x14ac:dyDescent="0.55000000000000004">
      <c r="A530" s="11"/>
      <c r="B530" s="26"/>
      <c r="C530" s="8"/>
      <c r="D530" s="5"/>
      <c r="E530" s="5"/>
    </row>
    <row r="531" spans="1:5" outlineLevel="1" x14ac:dyDescent="0.55000000000000004">
      <c r="A531" s="1" t="s">
        <v>738</v>
      </c>
      <c r="B531" s="27" t="s">
        <v>1</v>
      </c>
      <c r="C531" s="8"/>
      <c r="D531" s="5"/>
      <c r="E531" s="5"/>
    </row>
    <row r="532" spans="1:5" outlineLevel="1" x14ac:dyDescent="0.55000000000000004">
      <c r="A532" s="1"/>
      <c r="B532" s="27"/>
      <c r="C532" s="8"/>
      <c r="D532" s="5"/>
      <c r="E532" s="5"/>
    </row>
    <row r="533" spans="1:5" outlineLevel="1" x14ac:dyDescent="0.55000000000000004">
      <c r="A533" s="1" t="s">
        <v>3</v>
      </c>
      <c r="B533" s="27" t="s">
        <v>1</v>
      </c>
      <c r="C533" s="8"/>
      <c r="D533" s="5"/>
      <c r="E533" s="5"/>
    </row>
    <row r="534" spans="1:5" outlineLevel="1" x14ac:dyDescent="0.55000000000000004">
      <c r="A534" s="1"/>
      <c r="B534" s="27"/>
      <c r="C534" s="8"/>
      <c r="D534" s="5"/>
      <c r="E534" s="5"/>
    </row>
    <row r="535" spans="1:5" outlineLevel="1" x14ac:dyDescent="0.55000000000000004">
      <c r="A535" s="1" t="s">
        <v>845</v>
      </c>
      <c r="B535" s="27" t="s">
        <v>1</v>
      </c>
      <c r="C535" s="8"/>
      <c r="D535" s="5"/>
      <c r="E535" s="5"/>
    </row>
    <row r="536" spans="1:5" outlineLevel="1" x14ac:dyDescent="0.55000000000000004">
      <c r="A536" s="1"/>
      <c r="B536" s="27"/>
      <c r="C536" s="8"/>
      <c r="D536" s="5"/>
      <c r="E536" s="5"/>
    </row>
    <row r="537" spans="1:5" outlineLevel="1" x14ac:dyDescent="0.55000000000000004">
      <c r="A537" s="1" t="s">
        <v>194</v>
      </c>
      <c r="B537" s="27" t="s">
        <v>1</v>
      </c>
      <c r="C537" s="8"/>
      <c r="D537" s="5"/>
      <c r="E537" s="5"/>
    </row>
    <row r="538" spans="1:5" outlineLevel="1" x14ac:dyDescent="0.55000000000000004">
      <c r="A538" s="11"/>
      <c r="B538" s="26"/>
      <c r="C538" s="8"/>
      <c r="D538" s="5"/>
      <c r="E538" s="5"/>
    </row>
    <row r="539" spans="1:5" outlineLevel="1" x14ac:dyDescent="0.55000000000000004">
      <c r="A539" s="11" t="s">
        <v>57</v>
      </c>
      <c r="B539" s="26"/>
      <c r="C539" s="8"/>
      <c r="D539" s="5"/>
      <c r="E539" s="5"/>
    </row>
    <row r="540" spans="1:5" outlineLevel="1" x14ac:dyDescent="0.55000000000000004">
      <c r="A540" s="11" t="s">
        <v>58</v>
      </c>
      <c r="B540" s="26"/>
      <c r="C540" s="8"/>
      <c r="D540" s="5"/>
      <c r="E540" s="5"/>
    </row>
    <row r="541" spans="1:5" outlineLevel="1" x14ac:dyDescent="0.55000000000000004">
      <c r="A541" s="11" t="s">
        <v>59</v>
      </c>
      <c r="B541" s="26"/>
      <c r="C541" s="8"/>
      <c r="D541" s="5"/>
      <c r="E541" s="5"/>
    </row>
    <row r="542" spans="1:5" outlineLevel="1" x14ac:dyDescent="0.55000000000000004">
      <c r="A542" s="11"/>
      <c r="B542" s="26"/>
      <c r="C542" s="8"/>
      <c r="D542" s="5"/>
      <c r="E542" s="5"/>
    </row>
    <row r="543" spans="1:5" outlineLevel="1" x14ac:dyDescent="0.55000000000000004">
      <c r="A543" s="11" t="s">
        <v>60</v>
      </c>
      <c r="B543" s="26"/>
      <c r="C543" s="8"/>
      <c r="D543" s="5"/>
      <c r="E543" s="5"/>
    </row>
    <row r="544" spans="1:5" outlineLevel="1" x14ac:dyDescent="0.55000000000000004">
      <c r="A544" s="11"/>
      <c r="B544" s="26"/>
      <c r="C544" s="8"/>
      <c r="D544" s="5"/>
      <c r="E544" s="5"/>
    </row>
    <row r="545" spans="1:5" outlineLevel="1" x14ac:dyDescent="0.55000000000000004">
      <c r="A545" s="11" t="s">
        <v>151</v>
      </c>
      <c r="B545" s="27" t="s">
        <v>56</v>
      </c>
      <c r="C545" s="8"/>
      <c r="D545" s="5"/>
      <c r="E545" s="5"/>
    </row>
    <row r="546" spans="1:5" outlineLevel="1" x14ac:dyDescent="0.55000000000000004">
      <c r="A546" s="11"/>
      <c r="B546" s="26"/>
      <c r="C546" s="8"/>
      <c r="D546" s="5"/>
      <c r="E546" s="5"/>
    </row>
    <row r="547" spans="1:5" outlineLevel="1" x14ac:dyDescent="0.55000000000000004">
      <c r="A547" s="11" t="s">
        <v>195</v>
      </c>
      <c r="B547" s="27" t="s">
        <v>56</v>
      </c>
      <c r="C547" s="8"/>
      <c r="D547" s="5"/>
      <c r="E547" s="5"/>
    </row>
    <row r="548" spans="1:5" outlineLevel="1" x14ac:dyDescent="0.55000000000000004">
      <c r="A548" s="11"/>
      <c r="B548" s="26"/>
      <c r="C548" s="8"/>
      <c r="D548" s="5"/>
      <c r="E548" s="5"/>
    </row>
    <row r="549" spans="1:5" outlineLevel="1" x14ac:dyDescent="0.55000000000000004">
      <c r="A549" s="11" t="s">
        <v>196</v>
      </c>
      <c r="B549" s="27" t="s">
        <v>16</v>
      </c>
      <c r="C549" s="8"/>
      <c r="D549" s="5"/>
      <c r="E549" s="5"/>
    </row>
    <row r="550" spans="1:5" outlineLevel="1" x14ac:dyDescent="0.55000000000000004">
      <c r="A550" s="11"/>
      <c r="B550" s="26"/>
      <c r="C550" s="8"/>
      <c r="D550" s="5"/>
      <c r="E550" s="5"/>
    </row>
    <row r="551" spans="1:5" outlineLevel="1" x14ac:dyDescent="0.55000000000000004">
      <c r="A551" s="11" t="s">
        <v>197</v>
      </c>
      <c r="B551" s="26"/>
      <c r="C551" s="8"/>
      <c r="D551" s="5"/>
      <c r="E551" s="5"/>
    </row>
    <row r="552" spans="1:5" outlineLevel="1" x14ac:dyDescent="0.55000000000000004">
      <c r="A552" s="11" t="s">
        <v>198</v>
      </c>
      <c r="B552" s="26"/>
      <c r="C552" s="8"/>
      <c r="D552" s="5"/>
      <c r="E552" s="5"/>
    </row>
    <row r="553" spans="1:5" outlineLevel="1" x14ac:dyDescent="0.55000000000000004">
      <c r="A553" s="11"/>
      <c r="B553" s="26"/>
      <c r="C553" s="8"/>
      <c r="D553" s="5"/>
      <c r="E553" s="5"/>
    </row>
    <row r="554" spans="1:5" outlineLevel="1" x14ac:dyDescent="0.55000000000000004">
      <c r="A554" s="11" t="s">
        <v>199</v>
      </c>
      <c r="B554" s="27" t="s">
        <v>16</v>
      </c>
      <c r="C554" s="8"/>
      <c r="D554" s="5"/>
      <c r="E554" s="5"/>
    </row>
    <row r="555" spans="1:5" outlineLevel="1" x14ac:dyDescent="0.55000000000000004">
      <c r="A555" s="11"/>
      <c r="B555" s="26"/>
      <c r="C555" s="8"/>
      <c r="D555" s="5"/>
      <c r="E555" s="5"/>
    </row>
    <row r="556" spans="1:5" outlineLevel="1" x14ac:dyDescent="0.55000000000000004">
      <c r="A556" s="11" t="s">
        <v>200</v>
      </c>
      <c r="B556" s="26"/>
      <c r="C556" s="8"/>
      <c r="D556" s="5"/>
      <c r="E556" s="5"/>
    </row>
    <row r="557" spans="1:5" outlineLevel="1" x14ac:dyDescent="0.55000000000000004">
      <c r="A557" s="11" t="s">
        <v>201</v>
      </c>
      <c r="B557" s="26"/>
      <c r="C557" s="8"/>
      <c r="D557" s="5"/>
      <c r="E557" s="5"/>
    </row>
    <row r="558" spans="1:5" outlineLevel="1" x14ac:dyDescent="0.55000000000000004">
      <c r="A558" s="11"/>
      <c r="B558" s="26"/>
      <c r="C558" s="8"/>
      <c r="D558" s="5"/>
      <c r="E558" s="5"/>
    </row>
    <row r="559" spans="1:5" outlineLevel="1" x14ac:dyDescent="0.55000000000000004">
      <c r="A559" s="11" t="s">
        <v>202</v>
      </c>
      <c r="B559" s="27" t="s">
        <v>16</v>
      </c>
      <c r="C559" s="8"/>
      <c r="D559" s="5"/>
      <c r="E559" s="5"/>
    </row>
    <row r="560" spans="1:5" outlineLevel="1" x14ac:dyDescent="0.55000000000000004">
      <c r="A560" s="11"/>
      <c r="B560" s="26"/>
      <c r="C560" s="8"/>
      <c r="D560" s="5"/>
      <c r="E560" s="5"/>
    </row>
    <row r="561" spans="1:5" outlineLevel="1" x14ac:dyDescent="0.55000000000000004">
      <c r="A561" s="11" t="s">
        <v>203</v>
      </c>
      <c r="B561" s="26"/>
      <c r="C561" s="8"/>
      <c r="D561" s="5"/>
      <c r="E561" s="5"/>
    </row>
    <row r="562" spans="1:5" outlineLevel="1" x14ac:dyDescent="0.55000000000000004">
      <c r="A562" s="11" t="s">
        <v>204</v>
      </c>
      <c r="B562" s="26"/>
      <c r="C562" s="8"/>
      <c r="D562" s="5"/>
      <c r="E562" s="5"/>
    </row>
    <row r="563" spans="1:5" outlineLevel="1" x14ac:dyDescent="0.55000000000000004">
      <c r="A563" s="11" t="s">
        <v>205</v>
      </c>
      <c r="B563" s="26"/>
      <c r="C563" s="8"/>
      <c r="D563" s="5"/>
      <c r="E563" s="5"/>
    </row>
    <row r="564" spans="1:5" outlineLevel="1" x14ac:dyDescent="0.55000000000000004">
      <c r="A564" s="11"/>
      <c r="B564" s="26"/>
      <c r="C564" s="8"/>
      <c r="D564" s="5"/>
      <c r="E564" s="5"/>
    </row>
    <row r="565" spans="1:5" outlineLevel="1" x14ac:dyDescent="0.55000000000000004">
      <c r="A565" s="11" t="s">
        <v>206</v>
      </c>
      <c r="B565" s="27" t="s">
        <v>16</v>
      </c>
      <c r="C565" s="8"/>
      <c r="D565" s="5"/>
      <c r="E565" s="5"/>
    </row>
    <row r="566" spans="1:5" outlineLevel="1" x14ac:dyDescent="0.55000000000000004">
      <c r="A566" s="11"/>
      <c r="B566" s="26"/>
      <c r="C566" s="8"/>
      <c r="D566" s="5"/>
      <c r="E566" s="5"/>
    </row>
    <row r="567" spans="1:5" outlineLevel="1" x14ac:dyDescent="0.55000000000000004">
      <c r="A567" s="11" t="s">
        <v>207</v>
      </c>
      <c r="B567" s="26"/>
      <c r="C567" s="8"/>
      <c r="D567" s="5"/>
      <c r="E567" s="5"/>
    </row>
    <row r="568" spans="1:5" outlineLevel="1" x14ac:dyDescent="0.55000000000000004">
      <c r="A568" s="11" t="s">
        <v>208</v>
      </c>
      <c r="B568" s="26"/>
      <c r="C568" s="8"/>
      <c r="D568" s="5"/>
      <c r="E568" s="5"/>
    </row>
    <row r="569" spans="1:5" outlineLevel="1" x14ac:dyDescent="0.55000000000000004">
      <c r="A569" s="11" t="s">
        <v>209</v>
      </c>
      <c r="B569" s="26"/>
      <c r="C569" s="8"/>
      <c r="D569" s="5"/>
      <c r="E569" s="5"/>
    </row>
    <row r="570" spans="1:5" outlineLevel="1" x14ac:dyDescent="0.55000000000000004">
      <c r="A570" s="11"/>
      <c r="B570" s="26"/>
      <c r="C570" s="8"/>
      <c r="D570" s="5"/>
      <c r="E570" s="5"/>
    </row>
    <row r="571" spans="1:5" outlineLevel="1" x14ac:dyDescent="0.55000000000000004">
      <c r="A571" s="11" t="s">
        <v>210</v>
      </c>
      <c r="B571" s="27" t="s">
        <v>16</v>
      </c>
      <c r="C571" s="8"/>
      <c r="D571" s="5"/>
      <c r="E571" s="5"/>
    </row>
    <row r="572" spans="1:5" outlineLevel="1" x14ac:dyDescent="0.55000000000000004">
      <c r="A572" s="11"/>
      <c r="B572" s="26"/>
      <c r="C572" s="8"/>
      <c r="D572" s="5"/>
      <c r="E572" s="5"/>
    </row>
    <row r="573" spans="1:5" outlineLevel="1" x14ac:dyDescent="0.55000000000000004">
      <c r="A573" s="11" t="s">
        <v>211</v>
      </c>
      <c r="B573" s="26"/>
      <c r="C573" s="8"/>
      <c r="D573" s="5"/>
      <c r="E573" s="5"/>
    </row>
    <row r="574" spans="1:5" outlineLevel="1" x14ac:dyDescent="0.55000000000000004">
      <c r="A574" s="11" t="s">
        <v>212</v>
      </c>
      <c r="B574" s="26"/>
      <c r="C574" s="8"/>
      <c r="D574" s="5"/>
      <c r="E574" s="5"/>
    </row>
    <row r="575" spans="1:5" outlineLevel="1" x14ac:dyDescent="0.55000000000000004">
      <c r="A575" s="11"/>
      <c r="B575" s="26"/>
      <c r="C575" s="8"/>
      <c r="D575" s="5"/>
      <c r="E575" s="5"/>
    </row>
    <row r="576" spans="1:5" outlineLevel="1" x14ac:dyDescent="0.55000000000000004">
      <c r="A576" s="11" t="s">
        <v>213</v>
      </c>
      <c r="B576" s="27" t="s">
        <v>16</v>
      </c>
      <c r="C576" s="8"/>
      <c r="D576" s="5"/>
      <c r="E576" s="5"/>
    </row>
    <row r="577" spans="1:7" outlineLevel="1" x14ac:dyDescent="0.55000000000000004">
      <c r="A577" s="11"/>
      <c r="B577" s="26"/>
      <c r="C577" s="8"/>
      <c r="D577" s="5"/>
      <c r="E577" s="5"/>
    </row>
    <row r="578" spans="1:7" outlineLevel="1" x14ac:dyDescent="0.55000000000000004">
      <c r="A578" s="11" t="s">
        <v>214</v>
      </c>
      <c r="B578" s="26"/>
      <c r="C578" s="8"/>
      <c r="D578" s="5"/>
      <c r="E578" s="5"/>
    </row>
    <row r="579" spans="1:7" outlineLevel="1" x14ac:dyDescent="0.55000000000000004">
      <c r="A579" s="11" t="s">
        <v>215</v>
      </c>
      <c r="B579" s="26"/>
      <c r="C579" s="8"/>
      <c r="D579" s="5"/>
      <c r="E579" s="5"/>
    </row>
    <row r="580" spans="1:7" outlineLevel="1" x14ac:dyDescent="0.55000000000000004">
      <c r="A580" s="11" t="s">
        <v>216</v>
      </c>
      <c r="B580" s="26"/>
      <c r="C580" s="8"/>
      <c r="D580" s="5"/>
      <c r="E580" s="5"/>
    </row>
    <row r="581" spans="1:7" outlineLevel="1" x14ac:dyDescent="0.55000000000000004">
      <c r="A581" s="11"/>
      <c r="B581" s="26"/>
      <c r="C581" s="8"/>
      <c r="D581" s="5"/>
      <c r="E581" s="5"/>
    </row>
    <row r="582" spans="1:7" s="10" customFormat="1" outlineLevel="1" x14ac:dyDescent="0.55000000000000004">
      <c r="A582" s="1" t="s">
        <v>217</v>
      </c>
      <c r="B582" s="27" t="s">
        <v>56</v>
      </c>
      <c r="C582" s="3"/>
      <c r="D582" s="4"/>
      <c r="E582" s="4"/>
    </row>
    <row r="583" spans="1:7" outlineLevel="1" x14ac:dyDescent="0.55000000000000004">
      <c r="A583" s="11"/>
      <c r="B583" s="26"/>
      <c r="C583" s="8"/>
      <c r="D583" s="5"/>
      <c r="E583" s="5"/>
    </row>
    <row r="584" spans="1:7" s="10" customFormat="1" outlineLevel="1" x14ac:dyDescent="0.55000000000000004">
      <c r="A584" s="1" t="s">
        <v>218</v>
      </c>
      <c r="B584" s="27" t="s">
        <v>16</v>
      </c>
      <c r="C584" s="3"/>
      <c r="D584" s="4"/>
      <c r="E584" s="4"/>
    </row>
    <row r="585" spans="1:7" outlineLevel="1" x14ac:dyDescent="0.55000000000000004">
      <c r="A585" s="11"/>
      <c r="B585" s="26"/>
      <c r="C585" s="8"/>
      <c r="D585" s="5"/>
      <c r="E585" s="5"/>
    </row>
    <row r="586" spans="1:7" outlineLevel="1" x14ac:dyDescent="0.55000000000000004">
      <c r="A586" s="11" t="s">
        <v>219</v>
      </c>
      <c r="B586" s="26" t="s">
        <v>94</v>
      </c>
      <c r="C586" s="8">
        <v>24</v>
      </c>
      <c r="D586" s="5"/>
      <c r="E586" s="5">
        <f>C586*D586</f>
        <v>0</v>
      </c>
    </row>
    <row r="587" spans="1:7" outlineLevel="1" x14ac:dyDescent="0.55000000000000004">
      <c r="A587" s="11"/>
      <c r="B587" s="26"/>
      <c r="C587" s="8"/>
      <c r="D587" s="5"/>
      <c r="E587" s="5"/>
    </row>
    <row r="588" spans="1:7" outlineLevel="1" x14ac:dyDescent="0.55000000000000004">
      <c r="A588" s="11" t="s">
        <v>220</v>
      </c>
      <c r="B588" s="26" t="s">
        <v>94</v>
      </c>
      <c r="C588" s="8">
        <v>94.8</v>
      </c>
      <c r="D588" s="5"/>
      <c r="E588" s="5">
        <f>C588*D588</f>
        <v>0</v>
      </c>
    </row>
    <row r="589" spans="1:7" outlineLevel="1" x14ac:dyDescent="0.55000000000000004">
      <c r="A589" s="11"/>
      <c r="B589" s="26"/>
      <c r="C589" s="8"/>
      <c r="D589" s="5"/>
      <c r="E589" s="5"/>
    </row>
    <row r="590" spans="1:7" s="10" customFormat="1" outlineLevel="1" x14ac:dyDescent="0.55000000000000004">
      <c r="A590" s="1" t="s">
        <v>146</v>
      </c>
      <c r="B590" s="27" t="s">
        <v>16</v>
      </c>
      <c r="C590" s="3"/>
      <c r="D590" s="4"/>
      <c r="E590" s="4"/>
    </row>
    <row r="591" spans="1:7" outlineLevel="1" x14ac:dyDescent="0.55000000000000004">
      <c r="A591" s="11"/>
      <c r="B591" s="26"/>
      <c r="C591" s="8"/>
      <c r="D591" s="5"/>
      <c r="E591" s="5"/>
    </row>
    <row r="592" spans="1:7" s="74" customFormat="1" outlineLevel="1" x14ac:dyDescent="0.55000000000000004">
      <c r="A592" s="13" t="s">
        <v>221</v>
      </c>
      <c r="B592" s="51" t="s">
        <v>145</v>
      </c>
      <c r="C592" s="163">
        <v>70.8</v>
      </c>
      <c r="D592" s="164"/>
      <c r="E592" s="164">
        <f>C592*D592</f>
        <v>0</v>
      </c>
      <c r="G592" s="66"/>
    </row>
    <row r="593" spans="1:7" s="75" customFormat="1" outlineLevel="1" x14ac:dyDescent="0.55000000000000004">
      <c r="A593" s="18"/>
      <c r="B593" s="55"/>
      <c r="C593" s="165"/>
      <c r="D593" s="166"/>
      <c r="E593" s="166"/>
    </row>
    <row r="594" spans="1:7" s="75" customFormat="1" outlineLevel="1" x14ac:dyDescent="0.55000000000000004">
      <c r="A594" s="18" t="s">
        <v>222</v>
      </c>
      <c r="B594" s="55" t="s">
        <v>145</v>
      </c>
      <c r="C594" s="165">
        <v>282</v>
      </c>
      <c r="D594" s="166"/>
      <c r="E594" s="166">
        <f>C594*D594</f>
        <v>0</v>
      </c>
      <c r="G594" s="66"/>
    </row>
    <row r="595" spans="1:7" s="75" customFormat="1" outlineLevel="1" x14ac:dyDescent="0.55000000000000004">
      <c r="A595" s="18"/>
      <c r="B595" s="55"/>
      <c r="C595" s="165"/>
      <c r="D595" s="166"/>
      <c r="E595" s="166"/>
    </row>
    <row r="596" spans="1:7" s="76" customFormat="1" outlineLevel="1" x14ac:dyDescent="0.55000000000000004">
      <c r="A596" s="17" t="s">
        <v>223</v>
      </c>
      <c r="B596" s="54" t="s">
        <v>16</v>
      </c>
      <c r="C596" s="167"/>
      <c r="D596" s="168"/>
      <c r="E596" s="168"/>
    </row>
    <row r="597" spans="1:7" outlineLevel="1" x14ac:dyDescent="0.55000000000000004">
      <c r="A597" s="11"/>
      <c r="B597" s="26"/>
      <c r="C597" s="8"/>
      <c r="D597" s="5"/>
      <c r="E597" s="5"/>
    </row>
    <row r="598" spans="1:7" outlineLevel="1" x14ac:dyDescent="0.55000000000000004">
      <c r="A598" s="11" t="s">
        <v>224</v>
      </c>
      <c r="B598" s="26" t="s">
        <v>145</v>
      </c>
      <c r="C598" s="91">
        <v>10.799999999999999</v>
      </c>
      <c r="D598" s="5"/>
      <c r="E598" s="148">
        <f>C598*D598</f>
        <v>0</v>
      </c>
    </row>
    <row r="599" spans="1:7" outlineLevel="1" x14ac:dyDescent="0.55000000000000004">
      <c r="A599" s="11"/>
      <c r="B599" s="26"/>
      <c r="C599" s="91"/>
      <c r="D599" s="5"/>
      <c r="E599" s="5"/>
    </row>
    <row r="600" spans="1:7" s="73" customFormat="1" outlineLevel="1" x14ac:dyDescent="0.55000000000000004">
      <c r="A600" s="14" t="s">
        <v>225</v>
      </c>
      <c r="B600" s="52" t="s">
        <v>16</v>
      </c>
      <c r="C600" s="169"/>
      <c r="D600" s="160"/>
      <c r="E600" s="160"/>
    </row>
    <row r="601" spans="1:7" s="69" customFormat="1" outlineLevel="1" x14ac:dyDescent="0.55000000000000004">
      <c r="A601" s="12"/>
      <c r="B601" s="50"/>
      <c r="C601" s="157"/>
      <c r="D601" s="152"/>
      <c r="E601" s="152"/>
    </row>
    <row r="602" spans="1:7" s="69" customFormat="1" outlineLevel="1" x14ac:dyDescent="0.55000000000000004">
      <c r="A602" s="12" t="s">
        <v>226</v>
      </c>
      <c r="B602" s="50" t="s">
        <v>116</v>
      </c>
      <c r="C602" s="157">
        <v>20</v>
      </c>
      <c r="D602" s="152"/>
      <c r="E602" s="152">
        <f>C602*D602</f>
        <v>0</v>
      </c>
    </row>
    <row r="603" spans="1:7" s="69" customFormat="1" outlineLevel="1" x14ac:dyDescent="0.55000000000000004">
      <c r="A603" s="12" t="s">
        <v>227</v>
      </c>
      <c r="B603" s="50"/>
      <c r="C603" s="157"/>
      <c r="D603" s="152"/>
      <c r="E603" s="152"/>
    </row>
    <row r="604" spans="1:7" s="69" customFormat="1" outlineLevel="1" x14ac:dyDescent="0.55000000000000004">
      <c r="A604" s="12"/>
      <c r="B604" s="50"/>
      <c r="C604" s="157"/>
      <c r="D604" s="152"/>
      <c r="E604" s="152"/>
    </row>
    <row r="605" spans="1:7" outlineLevel="1" x14ac:dyDescent="0.55000000000000004">
      <c r="A605" s="16" t="s">
        <v>228</v>
      </c>
      <c r="B605" s="26" t="s">
        <v>56</v>
      </c>
      <c r="C605" s="8"/>
      <c r="D605" s="5"/>
      <c r="E605" s="148"/>
    </row>
    <row r="606" spans="1:7" outlineLevel="1" x14ac:dyDescent="0.55000000000000004">
      <c r="A606" s="11"/>
      <c r="B606" s="26"/>
      <c r="C606" s="8"/>
      <c r="D606" s="5"/>
      <c r="E606" s="148"/>
    </row>
    <row r="607" spans="1:7" outlineLevel="1" x14ac:dyDescent="0.55000000000000004">
      <c r="A607" s="11" t="s">
        <v>229</v>
      </c>
      <c r="B607" s="26" t="s">
        <v>145</v>
      </c>
      <c r="C607" s="91">
        <v>10.799999999999999</v>
      </c>
      <c r="D607" s="59"/>
      <c r="E607" s="59">
        <f>C607*D607</f>
        <v>0</v>
      </c>
    </row>
    <row r="608" spans="1:7" outlineLevel="1" x14ac:dyDescent="0.55000000000000004">
      <c r="A608" s="11"/>
      <c r="B608" s="26"/>
      <c r="C608" s="8"/>
      <c r="D608" s="5"/>
      <c r="E608" s="148"/>
    </row>
    <row r="609" spans="1:5" outlineLevel="1" x14ac:dyDescent="0.55000000000000004">
      <c r="A609" s="1" t="s">
        <v>846</v>
      </c>
      <c r="B609" s="27"/>
      <c r="C609" s="3"/>
      <c r="D609" s="4"/>
      <c r="E609" s="4">
        <f>SUM(E586:E608)</f>
        <v>0</v>
      </c>
    </row>
    <row r="610" spans="1:5" outlineLevel="1" x14ac:dyDescent="0.55000000000000004">
      <c r="A610" s="11"/>
      <c r="B610" s="26"/>
      <c r="C610" s="8"/>
      <c r="D610" s="5"/>
      <c r="E610" s="5"/>
    </row>
    <row r="611" spans="1:5" outlineLevel="1" x14ac:dyDescent="0.55000000000000004">
      <c r="A611" s="15" t="s">
        <v>148</v>
      </c>
      <c r="B611" s="53"/>
      <c r="C611" s="161"/>
      <c r="D611" s="162"/>
      <c r="E611" s="162"/>
    </row>
    <row r="612" spans="1:5" outlineLevel="1" x14ac:dyDescent="0.55000000000000004">
      <c r="A612" s="11"/>
      <c r="B612" s="26"/>
      <c r="C612" s="8"/>
      <c r="D612" s="5"/>
      <c r="E612" s="5"/>
    </row>
    <row r="613" spans="1:5" outlineLevel="1" x14ac:dyDescent="0.55000000000000004">
      <c r="A613" s="1" t="s">
        <v>738</v>
      </c>
      <c r="B613" s="27" t="s">
        <v>1</v>
      </c>
      <c r="C613" s="8"/>
      <c r="D613" s="5"/>
      <c r="E613" s="5"/>
    </row>
    <row r="614" spans="1:5" outlineLevel="1" x14ac:dyDescent="0.55000000000000004">
      <c r="A614" s="1"/>
      <c r="B614" s="27"/>
      <c r="C614" s="8"/>
      <c r="D614" s="5"/>
      <c r="E614" s="5"/>
    </row>
    <row r="615" spans="1:5" outlineLevel="1" x14ac:dyDescent="0.55000000000000004">
      <c r="A615" s="1" t="s">
        <v>3</v>
      </c>
      <c r="B615" s="27" t="s">
        <v>1</v>
      </c>
      <c r="C615" s="8"/>
      <c r="D615" s="5"/>
      <c r="E615" s="5"/>
    </row>
    <row r="616" spans="1:5" outlineLevel="1" x14ac:dyDescent="0.55000000000000004">
      <c r="A616" s="1"/>
      <c r="B616" s="27"/>
      <c r="C616" s="8"/>
      <c r="D616" s="5"/>
      <c r="E616" s="5"/>
    </row>
    <row r="617" spans="1:5" outlineLevel="1" x14ac:dyDescent="0.55000000000000004">
      <c r="A617" s="1" t="s">
        <v>241</v>
      </c>
      <c r="B617" s="27" t="s">
        <v>1</v>
      </c>
      <c r="C617" s="8"/>
      <c r="D617" s="5"/>
      <c r="E617" s="5"/>
    </row>
    <row r="618" spans="1:5" outlineLevel="1" x14ac:dyDescent="0.55000000000000004">
      <c r="A618" s="1"/>
      <c r="B618" s="27"/>
      <c r="C618" s="8"/>
      <c r="D618" s="5"/>
      <c r="E618" s="5"/>
    </row>
    <row r="619" spans="1:5" outlineLevel="1" x14ac:dyDescent="0.55000000000000004">
      <c r="A619" s="1" t="s">
        <v>230</v>
      </c>
      <c r="B619" s="27" t="s">
        <v>1</v>
      </c>
      <c r="C619" s="8"/>
      <c r="D619" s="5"/>
      <c r="E619" s="5"/>
    </row>
    <row r="620" spans="1:5" outlineLevel="1" x14ac:dyDescent="0.55000000000000004">
      <c r="A620" s="11"/>
      <c r="B620" s="26"/>
      <c r="C620" s="8"/>
      <c r="D620" s="5"/>
      <c r="E620" s="5"/>
    </row>
    <row r="621" spans="1:5" outlineLevel="1" x14ac:dyDescent="0.55000000000000004">
      <c r="A621" s="11" t="s">
        <v>57</v>
      </c>
      <c r="B621" s="26"/>
      <c r="C621" s="8"/>
      <c r="D621" s="5"/>
      <c r="E621" s="5"/>
    </row>
    <row r="622" spans="1:5" outlineLevel="1" x14ac:dyDescent="0.55000000000000004">
      <c r="A622" s="11" t="s">
        <v>58</v>
      </c>
      <c r="B622" s="26"/>
      <c r="C622" s="8"/>
      <c r="D622" s="5"/>
      <c r="E622" s="5"/>
    </row>
    <row r="623" spans="1:5" outlineLevel="1" x14ac:dyDescent="0.55000000000000004">
      <c r="A623" s="11" t="s">
        <v>59</v>
      </c>
      <c r="B623" s="26"/>
      <c r="C623" s="8"/>
      <c r="D623" s="5"/>
      <c r="E623" s="5"/>
    </row>
    <row r="624" spans="1:5" outlineLevel="1" x14ac:dyDescent="0.55000000000000004">
      <c r="A624" s="11"/>
      <c r="B624" s="26"/>
      <c r="C624" s="8"/>
      <c r="D624" s="5"/>
      <c r="E624" s="5"/>
    </row>
    <row r="625" spans="1:5" outlineLevel="1" x14ac:dyDescent="0.55000000000000004">
      <c r="A625" s="11" t="s">
        <v>60</v>
      </c>
      <c r="B625" s="26"/>
      <c r="C625" s="8"/>
      <c r="D625" s="5"/>
      <c r="E625" s="5"/>
    </row>
    <row r="626" spans="1:5" outlineLevel="1" x14ac:dyDescent="0.55000000000000004">
      <c r="A626" s="11"/>
      <c r="B626" s="26"/>
      <c r="C626" s="8"/>
      <c r="D626" s="5"/>
      <c r="E626" s="5"/>
    </row>
    <row r="627" spans="1:5" outlineLevel="1" x14ac:dyDescent="0.55000000000000004">
      <c r="A627" s="11" t="s">
        <v>151</v>
      </c>
      <c r="B627" s="27" t="s">
        <v>56</v>
      </c>
      <c r="C627" s="8"/>
      <c r="D627" s="5"/>
      <c r="E627" s="5"/>
    </row>
    <row r="628" spans="1:5" outlineLevel="1" x14ac:dyDescent="0.55000000000000004">
      <c r="A628" s="11"/>
      <c r="B628" s="26"/>
      <c r="C628" s="8"/>
      <c r="D628" s="5"/>
      <c r="E628" s="5"/>
    </row>
    <row r="629" spans="1:5" outlineLevel="1" x14ac:dyDescent="0.55000000000000004">
      <c r="A629" s="11" t="s">
        <v>231</v>
      </c>
      <c r="B629" s="27" t="s">
        <v>16</v>
      </c>
      <c r="C629" s="8"/>
      <c r="D629" s="5"/>
      <c r="E629" s="5"/>
    </row>
    <row r="630" spans="1:5" outlineLevel="1" x14ac:dyDescent="0.55000000000000004">
      <c r="A630" s="11"/>
      <c r="B630" s="26"/>
      <c r="C630" s="8"/>
      <c r="D630" s="5"/>
      <c r="E630" s="5"/>
    </row>
    <row r="631" spans="1:5" s="10" customFormat="1" outlineLevel="1" x14ac:dyDescent="0.55000000000000004">
      <c r="A631" s="1" t="s">
        <v>232</v>
      </c>
      <c r="B631" s="27" t="s">
        <v>56</v>
      </c>
      <c r="C631" s="3"/>
      <c r="D631" s="4"/>
      <c r="E631" s="4"/>
    </row>
    <row r="632" spans="1:5" outlineLevel="1" x14ac:dyDescent="0.55000000000000004">
      <c r="A632" s="11"/>
      <c r="B632" s="26"/>
      <c r="C632" s="8"/>
      <c r="D632" s="5"/>
      <c r="E632" s="5"/>
    </row>
    <row r="633" spans="1:5" s="10" customFormat="1" outlineLevel="1" x14ac:dyDescent="0.55000000000000004">
      <c r="A633" s="1" t="s">
        <v>233</v>
      </c>
      <c r="B633" s="27" t="s">
        <v>16</v>
      </c>
      <c r="C633" s="3"/>
      <c r="D633" s="4"/>
      <c r="E633" s="4"/>
    </row>
    <row r="634" spans="1:5" s="10" customFormat="1" outlineLevel="1" x14ac:dyDescent="0.55000000000000004">
      <c r="A634" s="1" t="s">
        <v>234</v>
      </c>
      <c r="B634" s="27"/>
      <c r="C634" s="3"/>
      <c r="D634" s="4"/>
      <c r="E634" s="4"/>
    </row>
    <row r="635" spans="1:5" outlineLevel="1" x14ac:dyDescent="0.55000000000000004">
      <c r="A635" s="11"/>
      <c r="B635" s="26"/>
      <c r="C635" s="8"/>
      <c r="D635" s="5"/>
      <c r="E635" s="5"/>
    </row>
    <row r="636" spans="1:5" outlineLevel="1" x14ac:dyDescent="0.55000000000000004">
      <c r="A636" s="11" t="s">
        <v>235</v>
      </c>
      <c r="B636" s="26" t="s">
        <v>94</v>
      </c>
      <c r="C636" s="8">
        <v>8.4</v>
      </c>
      <c r="D636" s="5"/>
      <c r="E636" s="5">
        <f>C636*D636</f>
        <v>0</v>
      </c>
    </row>
    <row r="637" spans="1:5" outlineLevel="1" x14ac:dyDescent="0.55000000000000004">
      <c r="A637" s="11"/>
      <c r="B637" s="26"/>
      <c r="C637" s="8"/>
      <c r="D637" s="5"/>
      <c r="E637" s="5"/>
    </row>
    <row r="638" spans="1:5" s="10" customFormat="1" outlineLevel="1" x14ac:dyDescent="0.55000000000000004">
      <c r="A638" s="1" t="s">
        <v>236</v>
      </c>
      <c r="B638" s="27" t="s">
        <v>16</v>
      </c>
      <c r="C638" s="3"/>
      <c r="D638" s="4"/>
      <c r="E638" s="4"/>
    </row>
    <row r="639" spans="1:5" s="10" customFormat="1" outlineLevel="1" x14ac:dyDescent="0.55000000000000004">
      <c r="A639" s="1" t="s">
        <v>237</v>
      </c>
      <c r="B639" s="27"/>
      <c r="C639" s="3"/>
      <c r="D639" s="4"/>
      <c r="E639" s="4"/>
    </row>
    <row r="640" spans="1:5" s="10" customFormat="1" outlineLevel="1" x14ac:dyDescent="0.55000000000000004">
      <c r="A640" s="1" t="s">
        <v>238</v>
      </c>
      <c r="B640" s="27"/>
      <c r="C640" s="3"/>
      <c r="D640" s="4"/>
      <c r="E640" s="4"/>
    </row>
    <row r="641" spans="1:5" outlineLevel="1" x14ac:dyDescent="0.55000000000000004">
      <c r="A641" s="11"/>
      <c r="B641" s="26"/>
      <c r="C641" s="8"/>
      <c r="D641" s="5"/>
      <c r="E641" s="5"/>
    </row>
    <row r="642" spans="1:5" outlineLevel="1" x14ac:dyDescent="0.55000000000000004">
      <c r="A642" s="20" t="s">
        <v>239</v>
      </c>
      <c r="B642" s="56" t="s">
        <v>94</v>
      </c>
      <c r="C642" s="91">
        <v>39.6</v>
      </c>
      <c r="D642" s="156"/>
      <c r="E642" s="156">
        <f>C642*D642</f>
        <v>0</v>
      </c>
    </row>
    <row r="643" spans="1:5" outlineLevel="1" x14ac:dyDescent="0.55000000000000004">
      <c r="A643" s="20"/>
      <c r="B643" s="56"/>
      <c r="C643" s="91"/>
      <c r="D643" s="156"/>
      <c r="E643" s="156"/>
    </row>
    <row r="644" spans="1:5" outlineLevel="1" x14ac:dyDescent="0.55000000000000004">
      <c r="A644" s="20" t="s">
        <v>240</v>
      </c>
      <c r="B644" s="56" t="s">
        <v>94</v>
      </c>
      <c r="C644" s="91">
        <v>32.4</v>
      </c>
      <c r="D644" s="156"/>
      <c r="E644" s="156">
        <f>C644*D644</f>
        <v>0</v>
      </c>
    </row>
    <row r="645" spans="1:5" outlineLevel="1" x14ac:dyDescent="0.55000000000000004">
      <c r="A645" s="11"/>
      <c r="B645" s="26"/>
      <c r="C645" s="8"/>
      <c r="D645" s="5"/>
      <c r="E645" s="5"/>
    </row>
    <row r="646" spans="1:5" outlineLevel="1" x14ac:dyDescent="0.55000000000000004">
      <c r="A646" s="1" t="s">
        <v>847</v>
      </c>
      <c r="B646" s="27"/>
      <c r="C646" s="3"/>
      <c r="D646" s="4"/>
      <c r="E646" s="4">
        <f>SUM(E636:E645)</f>
        <v>0</v>
      </c>
    </row>
    <row r="647" spans="1:5" outlineLevel="1" x14ac:dyDescent="0.55000000000000004">
      <c r="A647" s="11"/>
      <c r="B647" s="26"/>
      <c r="C647" s="8"/>
      <c r="D647" s="5"/>
      <c r="E647" s="5"/>
    </row>
    <row r="648" spans="1:5" outlineLevel="1" x14ac:dyDescent="0.55000000000000004">
      <c r="A648" s="15" t="s">
        <v>148</v>
      </c>
      <c r="B648" s="53"/>
      <c r="C648" s="161"/>
      <c r="D648" s="162"/>
      <c r="E648" s="162"/>
    </row>
    <row r="649" spans="1:5" outlineLevel="1" x14ac:dyDescent="0.55000000000000004">
      <c r="A649" s="11"/>
      <c r="B649" s="26"/>
      <c r="C649" s="8"/>
      <c r="D649" s="5"/>
      <c r="E649" s="5"/>
    </row>
    <row r="650" spans="1:5" outlineLevel="1" x14ac:dyDescent="0.55000000000000004">
      <c r="A650" s="1" t="s">
        <v>738</v>
      </c>
      <c r="B650" s="27" t="s">
        <v>1</v>
      </c>
      <c r="C650" s="8"/>
      <c r="D650" s="5"/>
      <c r="E650" s="5"/>
    </row>
    <row r="651" spans="1:5" outlineLevel="1" x14ac:dyDescent="0.55000000000000004">
      <c r="A651" s="1"/>
      <c r="B651" s="27"/>
      <c r="C651" s="8"/>
      <c r="D651" s="5"/>
      <c r="E651" s="5"/>
    </row>
    <row r="652" spans="1:5" outlineLevel="1" x14ac:dyDescent="0.55000000000000004">
      <c r="A652" s="1" t="s">
        <v>3</v>
      </c>
      <c r="B652" s="27" t="s">
        <v>1</v>
      </c>
      <c r="C652" s="8"/>
      <c r="D652" s="5"/>
      <c r="E652" s="5"/>
    </row>
    <row r="653" spans="1:5" outlineLevel="1" x14ac:dyDescent="0.55000000000000004">
      <c r="A653" s="1"/>
      <c r="B653" s="27"/>
      <c r="C653" s="8"/>
      <c r="D653" s="5"/>
      <c r="E653" s="5"/>
    </row>
    <row r="654" spans="1:5" outlineLevel="1" x14ac:dyDescent="0.55000000000000004">
      <c r="A654" s="1" t="s">
        <v>241</v>
      </c>
      <c r="B654" s="27" t="s">
        <v>1</v>
      </c>
      <c r="C654" s="8"/>
      <c r="D654" s="5"/>
      <c r="E654" s="5"/>
    </row>
    <row r="655" spans="1:5" outlineLevel="1" x14ac:dyDescent="0.55000000000000004">
      <c r="A655" s="1"/>
      <c r="B655" s="27"/>
      <c r="C655" s="8"/>
      <c r="D655" s="5"/>
      <c r="E655" s="5"/>
    </row>
    <row r="656" spans="1:5" outlineLevel="1" x14ac:dyDescent="0.55000000000000004">
      <c r="A656" s="1" t="s">
        <v>242</v>
      </c>
      <c r="B656" s="27" t="s">
        <v>1</v>
      </c>
      <c r="C656" s="8"/>
      <c r="D656" s="5"/>
      <c r="E656" s="5"/>
    </row>
    <row r="657" spans="1:5" outlineLevel="1" x14ac:dyDescent="0.55000000000000004">
      <c r="A657" s="11"/>
      <c r="B657" s="26"/>
      <c r="C657" s="8"/>
      <c r="D657" s="5"/>
      <c r="E657" s="5"/>
    </row>
    <row r="658" spans="1:5" outlineLevel="1" x14ac:dyDescent="0.55000000000000004">
      <c r="A658" s="11" t="s">
        <v>57</v>
      </c>
      <c r="B658" s="26"/>
      <c r="C658" s="8"/>
      <c r="D658" s="5"/>
      <c r="E658" s="5"/>
    </row>
    <row r="659" spans="1:5" outlineLevel="1" x14ac:dyDescent="0.55000000000000004">
      <c r="A659" s="11" t="s">
        <v>58</v>
      </c>
      <c r="B659" s="26"/>
      <c r="C659" s="8"/>
      <c r="D659" s="5"/>
      <c r="E659" s="5"/>
    </row>
    <row r="660" spans="1:5" outlineLevel="1" x14ac:dyDescent="0.55000000000000004">
      <c r="A660" s="11" t="s">
        <v>59</v>
      </c>
      <c r="B660" s="26"/>
      <c r="C660" s="8"/>
      <c r="D660" s="5"/>
      <c r="E660" s="5"/>
    </row>
    <row r="661" spans="1:5" outlineLevel="1" x14ac:dyDescent="0.55000000000000004">
      <c r="A661" s="11"/>
      <c r="B661" s="26"/>
      <c r="C661" s="8"/>
      <c r="D661" s="5"/>
      <c r="E661" s="5"/>
    </row>
    <row r="662" spans="1:5" outlineLevel="1" x14ac:dyDescent="0.55000000000000004">
      <c r="A662" s="11" t="s">
        <v>60</v>
      </c>
      <c r="B662" s="26"/>
      <c r="C662" s="8"/>
      <c r="D662" s="5"/>
      <c r="E662" s="5"/>
    </row>
    <row r="663" spans="1:5" outlineLevel="1" x14ac:dyDescent="0.55000000000000004">
      <c r="A663" s="11"/>
      <c r="B663" s="26"/>
      <c r="C663" s="8"/>
      <c r="D663" s="5"/>
      <c r="E663" s="5"/>
    </row>
    <row r="664" spans="1:5" outlineLevel="1" x14ac:dyDescent="0.55000000000000004">
      <c r="A664" s="11" t="s">
        <v>151</v>
      </c>
      <c r="B664" s="27" t="s">
        <v>56</v>
      </c>
      <c r="C664" s="8"/>
      <c r="D664" s="5"/>
      <c r="E664" s="5"/>
    </row>
    <row r="665" spans="1:5" outlineLevel="1" x14ac:dyDescent="0.55000000000000004">
      <c r="A665" s="11"/>
      <c r="B665" s="26"/>
      <c r="C665" s="8"/>
      <c r="D665" s="5"/>
      <c r="E665" s="5"/>
    </row>
    <row r="666" spans="1:5" outlineLevel="1" x14ac:dyDescent="0.55000000000000004">
      <c r="A666" s="11" t="s">
        <v>243</v>
      </c>
      <c r="B666" s="27" t="s">
        <v>16</v>
      </c>
      <c r="C666" s="8"/>
      <c r="D666" s="5"/>
      <c r="E666" s="5"/>
    </row>
    <row r="667" spans="1:5" outlineLevel="1" x14ac:dyDescent="0.55000000000000004">
      <c r="A667" s="11"/>
      <c r="B667" s="26"/>
      <c r="C667" s="8"/>
      <c r="D667" s="5"/>
      <c r="E667" s="5"/>
    </row>
    <row r="668" spans="1:5" outlineLevel="1" x14ac:dyDescent="0.55000000000000004">
      <c r="A668" s="11" t="s">
        <v>244</v>
      </c>
      <c r="B668" s="26"/>
      <c r="C668" s="8"/>
      <c r="D668" s="5"/>
      <c r="E668" s="5"/>
    </row>
    <row r="669" spans="1:5" outlineLevel="1" x14ac:dyDescent="0.55000000000000004">
      <c r="A669" s="11" t="s">
        <v>245</v>
      </c>
      <c r="B669" s="26"/>
      <c r="C669" s="8"/>
      <c r="D669" s="5"/>
      <c r="E669" s="5"/>
    </row>
    <row r="670" spans="1:5" outlineLevel="1" x14ac:dyDescent="0.55000000000000004">
      <c r="A670" s="11"/>
      <c r="B670" s="26"/>
      <c r="C670" s="8"/>
      <c r="D670" s="5"/>
      <c r="E670" s="5"/>
    </row>
    <row r="671" spans="1:5" outlineLevel="1" x14ac:dyDescent="0.55000000000000004">
      <c r="A671" s="11" t="s">
        <v>246</v>
      </c>
      <c r="B671" s="26"/>
      <c r="C671" s="8"/>
      <c r="D671" s="5"/>
      <c r="E671" s="5"/>
    </row>
    <row r="672" spans="1:5" outlineLevel="1" x14ac:dyDescent="0.55000000000000004">
      <c r="A672" s="11" t="s">
        <v>247</v>
      </c>
      <c r="B672" s="26"/>
      <c r="C672" s="8"/>
      <c r="D672" s="5"/>
      <c r="E672" s="5"/>
    </row>
    <row r="673" spans="1:5" outlineLevel="1" x14ac:dyDescent="0.55000000000000004">
      <c r="A673" s="11" t="s">
        <v>248</v>
      </c>
      <c r="B673" s="26"/>
      <c r="C673" s="8"/>
      <c r="D673" s="5"/>
      <c r="E673" s="5"/>
    </row>
    <row r="674" spans="1:5" outlineLevel="1" x14ac:dyDescent="0.55000000000000004">
      <c r="A674" s="11"/>
      <c r="B674" s="26"/>
      <c r="C674" s="8"/>
      <c r="D674" s="5"/>
      <c r="E674" s="5"/>
    </row>
    <row r="675" spans="1:5" outlineLevel="1" x14ac:dyDescent="0.55000000000000004">
      <c r="A675" s="11" t="s">
        <v>249</v>
      </c>
      <c r="B675" s="27" t="s">
        <v>16</v>
      </c>
      <c r="C675" s="8"/>
      <c r="D675" s="5"/>
      <c r="E675" s="5"/>
    </row>
    <row r="676" spans="1:5" outlineLevel="1" x14ac:dyDescent="0.55000000000000004">
      <c r="A676" s="11"/>
      <c r="B676" s="26"/>
      <c r="C676" s="8"/>
      <c r="D676" s="5"/>
      <c r="E676" s="5"/>
    </row>
    <row r="677" spans="1:5" outlineLevel="1" x14ac:dyDescent="0.55000000000000004">
      <c r="A677" s="11" t="s">
        <v>250</v>
      </c>
      <c r="B677" s="26"/>
      <c r="C677" s="8"/>
      <c r="D677" s="5"/>
      <c r="E677" s="5"/>
    </row>
    <row r="678" spans="1:5" outlineLevel="1" x14ac:dyDescent="0.55000000000000004">
      <c r="A678" s="11"/>
      <c r="B678" s="26"/>
      <c r="C678" s="8"/>
      <c r="D678" s="5"/>
      <c r="E678" s="5"/>
    </row>
    <row r="679" spans="1:5" outlineLevel="1" x14ac:dyDescent="0.55000000000000004">
      <c r="A679" s="11" t="s">
        <v>251</v>
      </c>
      <c r="B679" s="27" t="s">
        <v>16</v>
      </c>
      <c r="C679" s="8"/>
      <c r="D679" s="5"/>
      <c r="E679" s="5"/>
    </row>
    <row r="680" spans="1:5" outlineLevel="1" x14ac:dyDescent="0.55000000000000004">
      <c r="A680" s="11"/>
      <c r="B680" s="26"/>
      <c r="C680" s="8"/>
      <c r="D680" s="5"/>
      <c r="E680" s="5"/>
    </row>
    <row r="681" spans="1:5" outlineLevel="1" x14ac:dyDescent="0.55000000000000004">
      <c r="A681" s="11" t="s">
        <v>252</v>
      </c>
      <c r="B681" s="26"/>
      <c r="C681" s="8"/>
      <c r="D681" s="5"/>
      <c r="E681" s="5"/>
    </row>
    <row r="682" spans="1:5" outlineLevel="1" x14ac:dyDescent="0.55000000000000004">
      <c r="A682" s="11" t="s">
        <v>253</v>
      </c>
      <c r="B682" s="26"/>
      <c r="C682" s="8"/>
      <c r="D682" s="5"/>
      <c r="E682" s="5"/>
    </row>
    <row r="683" spans="1:5" outlineLevel="1" x14ac:dyDescent="0.55000000000000004">
      <c r="A683" s="11"/>
      <c r="B683" s="26"/>
      <c r="C683" s="8"/>
      <c r="D683" s="5"/>
      <c r="E683" s="5"/>
    </row>
    <row r="684" spans="1:5" outlineLevel="1" x14ac:dyDescent="0.55000000000000004">
      <c r="A684" s="11" t="s">
        <v>254</v>
      </c>
      <c r="B684" s="26"/>
      <c r="C684" s="8"/>
      <c r="D684" s="5"/>
      <c r="E684" s="5"/>
    </row>
    <row r="685" spans="1:5" outlineLevel="1" x14ac:dyDescent="0.55000000000000004">
      <c r="A685" s="11" t="s">
        <v>255</v>
      </c>
      <c r="B685" s="26"/>
      <c r="C685" s="8"/>
      <c r="D685" s="5"/>
      <c r="E685" s="5"/>
    </row>
    <row r="686" spans="1:5" outlineLevel="1" x14ac:dyDescent="0.55000000000000004">
      <c r="A686" s="11" t="s">
        <v>256</v>
      </c>
      <c r="B686" s="26"/>
      <c r="C686" s="8"/>
      <c r="D686" s="5"/>
      <c r="E686" s="5"/>
    </row>
    <row r="687" spans="1:5" outlineLevel="1" x14ac:dyDescent="0.55000000000000004">
      <c r="A687" s="11"/>
      <c r="B687" s="26"/>
      <c r="C687" s="8"/>
      <c r="D687" s="5"/>
      <c r="E687" s="5"/>
    </row>
    <row r="688" spans="1:5" outlineLevel="1" x14ac:dyDescent="0.55000000000000004">
      <c r="A688" s="11" t="s">
        <v>257</v>
      </c>
      <c r="B688" s="26"/>
      <c r="C688" s="8"/>
      <c r="D688" s="5"/>
      <c r="E688" s="5"/>
    </row>
    <row r="689" spans="1:7" outlineLevel="1" x14ac:dyDescent="0.55000000000000004">
      <c r="A689" s="11"/>
      <c r="B689" s="26"/>
      <c r="C689" s="8"/>
      <c r="D689" s="5"/>
      <c r="E689" s="5"/>
    </row>
    <row r="690" spans="1:7" s="10" customFormat="1" outlineLevel="1" x14ac:dyDescent="0.55000000000000004">
      <c r="A690" s="1" t="s">
        <v>258</v>
      </c>
      <c r="B690" s="27" t="s">
        <v>56</v>
      </c>
      <c r="C690" s="3"/>
      <c r="D690" s="4"/>
      <c r="E690" s="4"/>
    </row>
    <row r="691" spans="1:7" outlineLevel="1" x14ac:dyDescent="0.55000000000000004">
      <c r="A691" s="11"/>
      <c r="B691" s="26"/>
      <c r="C691" s="8"/>
      <c r="D691" s="5"/>
      <c r="E691" s="5"/>
    </row>
    <row r="692" spans="1:7" s="10" customFormat="1" outlineLevel="1" x14ac:dyDescent="0.55000000000000004">
      <c r="A692" s="1" t="s">
        <v>259</v>
      </c>
      <c r="B692" s="27" t="s">
        <v>16</v>
      </c>
      <c r="C692" s="3"/>
      <c r="D692" s="4"/>
      <c r="E692" s="4"/>
    </row>
    <row r="693" spans="1:7" s="10" customFormat="1" outlineLevel="1" x14ac:dyDescent="0.55000000000000004">
      <c r="A693" s="1" t="s">
        <v>706</v>
      </c>
      <c r="B693" s="27"/>
      <c r="C693" s="3"/>
      <c r="D693" s="4"/>
      <c r="E693" s="4"/>
    </row>
    <row r="694" spans="1:7" outlineLevel="1" x14ac:dyDescent="0.55000000000000004">
      <c r="A694" s="11"/>
      <c r="B694" s="26"/>
      <c r="C694" s="8"/>
      <c r="D694" s="5"/>
      <c r="E694" s="5"/>
    </row>
    <row r="695" spans="1:7" s="69" customFormat="1" outlineLevel="1" x14ac:dyDescent="0.55000000000000004">
      <c r="A695" s="77" t="s">
        <v>677</v>
      </c>
      <c r="B695" s="50" t="s">
        <v>94</v>
      </c>
      <c r="C695" s="151">
        <v>115.19999999999999</v>
      </c>
      <c r="D695" s="152"/>
      <c r="E695" s="152">
        <f>C695*D695</f>
        <v>0</v>
      </c>
      <c r="G695" s="66"/>
    </row>
    <row r="696" spans="1:7" outlineLevel="1" x14ac:dyDescent="0.55000000000000004">
      <c r="A696" s="11"/>
      <c r="B696" s="26"/>
      <c r="C696" s="8"/>
      <c r="D696" s="5"/>
      <c r="E696" s="5"/>
    </row>
    <row r="697" spans="1:7" outlineLevel="1" x14ac:dyDescent="0.55000000000000004">
      <c r="A697" s="1" t="s">
        <v>740</v>
      </c>
      <c r="B697" s="27"/>
      <c r="C697" s="3"/>
      <c r="D697" s="4"/>
      <c r="E697" s="4">
        <f>SUM(E695:E696)</f>
        <v>0</v>
      </c>
    </row>
    <row r="698" spans="1:7" outlineLevel="1" x14ac:dyDescent="0.55000000000000004">
      <c r="A698" s="11"/>
      <c r="B698" s="26"/>
      <c r="C698" s="8"/>
      <c r="D698" s="5"/>
      <c r="E698" s="5"/>
    </row>
    <row r="699" spans="1:7" outlineLevel="1" x14ac:dyDescent="0.55000000000000004">
      <c r="A699" s="15" t="s">
        <v>148</v>
      </c>
      <c r="B699" s="53"/>
      <c r="C699" s="161"/>
      <c r="D699" s="162"/>
      <c r="E699" s="162"/>
    </row>
    <row r="700" spans="1:7" outlineLevel="1" x14ac:dyDescent="0.55000000000000004">
      <c r="A700" s="11"/>
      <c r="B700" s="26"/>
      <c r="C700" s="8"/>
      <c r="D700" s="5"/>
      <c r="E700" s="5"/>
    </row>
    <row r="701" spans="1:7" outlineLevel="1" x14ac:dyDescent="0.55000000000000004">
      <c r="A701" s="1" t="s">
        <v>738</v>
      </c>
      <c r="B701" s="27" t="s">
        <v>1</v>
      </c>
      <c r="C701" s="8"/>
      <c r="D701" s="5"/>
      <c r="E701" s="5"/>
    </row>
    <row r="702" spans="1:7" outlineLevel="1" x14ac:dyDescent="0.55000000000000004">
      <c r="A702" s="1"/>
      <c r="B702" s="27"/>
      <c r="C702" s="8"/>
      <c r="D702" s="5"/>
      <c r="E702" s="5"/>
    </row>
    <row r="703" spans="1:7" outlineLevel="1" x14ac:dyDescent="0.55000000000000004">
      <c r="A703" s="1" t="s">
        <v>3</v>
      </c>
      <c r="B703" s="27" t="s">
        <v>1</v>
      </c>
      <c r="C703" s="8"/>
      <c r="D703" s="5"/>
      <c r="E703" s="5"/>
    </row>
    <row r="704" spans="1:7" outlineLevel="1" x14ac:dyDescent="0.55000000000000004">
      <c r="A704" s="1"/>
      <c r="B704" s="27"/>
      <c r="C704" s="8"/>
      <c r="D704" s="5"/>
      <c r="E704" s="5"/>
    </row>
    <row r="705" spans="1:5" outlineLevel="1" x14ac:dyDescent="0.55000000000000004">
      <c r="A705" s="1" t="s">
        <v>260</v>
      </c>
      <c r="B705" s="27" t="s">
        <v>1</v>
      </c>
      <c r="C705" s="8"/>
      <c r="D705" s="5"/>
      <c r="E705" s="5"/>
    </row>
    <row r="706" spans="1:5" outlineLevel="1" x14ac:dyDescent="0.55000000000000004">
      <c r="A706" s="1"/>
      <c r="B706" s="27"/>
      <c r="C706" s="8"/>
      <c r="D706" s="5"/>
      <c r="E706" s="5"/>
    </row>
    <row r="707" spans="1:5" outlineLevel="1" x14ac:dyDescent="0.55000000000000004">
      <c r="A707" s="1" t="s">
        <v>261</v>
      </c>
      <c r="B707" s="27" t="s">
        <v>1</v>
      </c>
      <c r="C707" s="8"/>
      <c r="D707" s="5"/>
      <c r="E707" s="5"/>
    </row>
    <row r="708" spans="1:5" outlineLevel="1" x14ac:dyDescent="0.55000000000000004">
      <c r="A708" s="11"/>
      <c r="B708" s="26"/>
      <c r="C708" s="8"/>
      <c r="D708" s="5"/>
      <c r="E708" s="5"/>
    </row>
    <row r="709" spans="1:5" outlineLevel="1" x14ac:dyDescent="0.55000000000000004">
      <c r="A709" s="11" t="s">
        <v>57</v>
      </c>
      <c r="B709" s="26"/>
      <c r="C709" s="8"/>
      <c r="D709" s="5"/>
      <c r="E709" s="5"/>
    </row>
    <row r="710" spans="1:5" outlineLevel="1" x14ac:dyDescent="0.55000000000000004">
      <c r="A710" s="11" t="s">
        <v>58</v>
      </c>
      <c r="B710" s="26"/>
      <c r="C710" s="8"/>
      <c r="D710" s="5"/>
      <c r="E710" s="5"/>
    </row>
    <row r="711" spans="1:5" outlineLevel="1" x14ac:dyDescent="0.55000000000000004">
      <c r="A711" s="11" t="s">
        <v>59</v>
      </c>
      <c r="B711" s="26"/>
      <c r="C711" s="8"/>
      <c r="D711" s="5"/>
      <c r="E711" s="5"/>
    </row>
    <row r="712" spans="1:5" outlineLevel="1" x14ac:dyDescent="0.55000000000000004">
      <c r="A712" s="11"/>
      <c r="B712" s="26"/>
      <c r="C712" s="8"/>
      <c r="D712" s="5"/>
      <c r="E712" s="5"/>
    </row>
    <row r="713" spans="1:5" outlineLevel="1" x14ac:dyDescent="0.55000000000000004">
      <c r="A713" s="11" t="s">
        <v>60</v>
      </c>
      <c r="B713" s="26"/>
      <c r="C713" s="8"/>
      <c r="D713" s="5"/>
      <c r="E713" s="5"/>
    </row>
    <row r="714" spans="1:5" outlineLevel="1" x14ac:dyDescent="0.55000000000000004">
      <c r="A714" s="11"/>
      <c r="B714" s="26"/>
      <c r="C714" s="8"/>
      <c r="D714" s="5"/>
      <c r="E714" s="5"/>
    </row>
    <row r="715" spans="1:5" outlineLevel="1" x14ac:dyDescent="0.55000000000000004">
      <c r="A715" s="11" t="s">
        <v>151</v>
      </c>
      <c r="B715" s="27" t="s">
        <v>56</v>
      </c>
      <c r="C715" s="8"/>
      <c r="D715" s="5"/>
      <c r="E715" s="5"/>
    </row>
    <row r="716" spans="1:5" outlineLevel="1" x14ac:dyDescent="0.55000000000000004">
      <c r="A716" s="11"/>
      <c r="B716" s="26"/>
      <c r="C716" s="8"/>
      <c r="D716" s="5"/>
      <c r="E716" s="5"/>
    </row>
    <row r="717" spans="1:5" outlineLevel="1" x14ac:dyDescent="0.55000000000000004">
      <c r="A717" s="11" t="s">
        <v>262</v>
      </c>
      <c r="B717" s="27" t="s">
        <v>92</v>
      </c>
      <c r="C717" s="8"/>
      <c r="D717" s="5"/>
      <c r="E717" s="5"/>
    </row>
    <row r="718" spans="1:5" outlineLevel="1" x14ac:dyDescent="0.55000000000000004">
      <c r="A718" s="11"/>
      <c r="B718" s="26"/>
      <c r="C718" s="8"/>
      <c r="D718" s="5"/>
      <c r="E718" s="5"/>
    </row>
    <row r="719" spans="1:5" outlineLevel="1" x14ac:dyDescent="0.55000000000000004">
      <c r="A719" s="11" t="s">
        <v>263</v>
      </c>
      <c r="B719" s="26"/>
      <c r="C719" s="8"/>
      <c r="D719" s="5"/>
      <c r="E719" s="5"/>
    </row>
    <row r="720" spans="1:5" outlineLevel="1" x14ac:dyDescent="0.55000000000000004">
      <c r="A720" s="11"/>
      <c r="B720" s="26"/>
      <c r="C720" s="8"/>
      <c r="D720" s="5"/>
      <c r="E720" s="5"/>
    </row>
    <row r="721" spans="1:5" outlineLevel="1" x14ac:dyDescent="0.55000000000000004">
      <c r="A721" s="11" t="s">
        <v>264</v>
      </c>
      <c r="B721" s="26"/>
      <c r="C721" s="8"/>
      <c r="D721" s="5"/>
      <c r="E721" s="5"/>
    </row>
    <row r="722" spans="1:5" outlineLevel="1" x14ac:dyDescent="0.55000000000000004">
      <c r="A722" s="11"/>
      <c r="B722" s="26"/>
      <c r="C722" s="8"/>
      <c r="D722" s="5"/>
      <c r="E722" s="5"/>
    </row>
    <row r="723" spans="1:5" outlineLevel="1" x14ac:dyDescent="0.55000000000000004">
      <c r="A723" s="11" t="s">
        <v>265</v>
      </c>
      <c r="B723" s="26"/>
      <c r="C723" s="8"/>
      <c r="D723" s="5"/>
      <c r="E723" s="5"/>
    </row>
    <row r="724" spans="1:5" outlineLevel="1" x14ac:dyDescent="0.55000000000000004">
      <c r="A724" s="11"/>
      <c r="B724" s="26"/>
      <c r="C724" s="8"/>
      <c r="D724" s="5"/>
      <c r="E724" s="5"/>
    </row>
    <row r="725" spans="1:5" outlineLevel="1" x14ac:dyDescent="0.55000000000000004">
      <c r="A725" s="11" t="s">
        <v>266</v>
      </c>
      <c r="B725" s="27" t="s">
        <v>92</v>
      </c>
      <c r="C725" s="8"/>
      <c r="D725" s="5"/>
      <c r="E725" s="5"/>
    </row>
    <row r="726" spans="1:5" outlineLevel="1" x14ac:dyDescent="0.55000000000000004">
      <c r="A726" s="11"/>
      <c r="B726" s="26"/>
      <c r="C726" s="8"/>
      <c r="D726" s="5"/>
      <c r="E726" s="5"/>
    </row>
    <row r="727" spans="1:5" outlineLevel="1" x14ac:dyDescent="0.55000000000000004">
      <c r="A727" s="11" t="s">
        <v>267</v>
      </c>
      <c r="B727" s="26"/>
      <c r="C727" s="8"/>
      <c r="D727" s="5"/>
      <c r="E727" s="5"/>
    </row>
    <row r="728" spans="1:5" outlineLevel="1" x14ac:dyDescent="0.55000000000000004">
      <c r="A728" s="11" t="s">
        <v>268</v>
      </c>
      <c r="B728" s="26"/>
      <c r="C728" s="8"/>
      <c r="D728" s="5"/>
      <c r="E728" s="5"/>
    </row>
    <row r="729" spans="1:5" outlineLevel="1" x14ac:dyDescent="0.55000000000000004">
      <c r="A729" s="11"/>
      <c r="B729" s="26"/>
      <c r="C729" s="8"/>
      <c r="D729" s="5"/>
      <c r="E729" s="5"/>
    </row>
    <row r="730" spans="1:5" outlineLevel="1" x14ac:dyDescent="0.55000000000000004">
      <c r="A730" s="11" t="s">
        <v>269</v>
      </c>
      <c r="B730" s="26"/>
      <c r="C730" s="8"/>
      <c r="D730" s="5"/>
      <c r="E730" s="5"/>
    </row>
    <row r="731" spans="1:5" outlineLevel="1" x14ac:dyDescent="0.55000000000000004">
      <c r="A731" s="11" t="s">
        <v>270</v>
      </c>
      <c r="B731" s="26"/>
      <c r="C731" s="8"/>
      <c r="D731" s="5"/>
      <c r="E731" s="5"/>
    </row>
    <row r="732" spans="1:5" outlineLevel="1" x14ac:dyDescent="0.55000000000000004">
      <c r="A732" s="11"/>
      <c r="B732" s="26"/>
      <c r="C732" s="8"/>
      <c r="D732" s="5"/>
      <c r="E732" s="5"/>
    </row>
    <row r="733" spans="1:5" outlineLevel="1" x14ac:dyDescent="0.55000000000000004">
      <c r="A733" s="11" t="s">
        <v>271</v>
      </c>
      <c r="B733" s="27" t="s">
        <v>92</v>
      </c>
      <c r="C733" s="8"/>
      <c r="D733" s="5"/>
      <c r="E733" s="5"/>
    </row>
    <row r="734" spans="1:5" outlineLevel="1" x14ac:dyDescent="0.55000000000000004">
      <c r="A734" s="11"/>
      <c r="B734" s="26"/>
      <c r="C734" s="8"/>
      <c r="D734" s="5"/>
      <c r="E734" s="5"/>
    </row>
    <row r="735" spans="1:5" outlineLevel="1" x14ac:dyDescent="0.55000000000000004">
      <c r="A735" s="11" t="s">
        <v>272</v>
      </c>
      <c r="B735" s="26"/>
      <c r="C735" s="8"/>
      <c r="D735" s="5"/>
      <c r="E735" s="5"/>
    </row>
    <row r="736" spans="1:5" outlineLevel="1" x14ac:dyDescent="0.55000000000000004">
      <c r="A736" s="11" t="s">
        <v>273</v>
      </c>
      <c r="B736" s="26"/>
      <c r="C736" s="8"/>
      <c r="D736" s="5"/>
      <c r="E736" s="5"/>
    </row>
    <row r="737" spans="1:5" outlineLevel="1" x14ac:dyDescent="0.55000000000000004">
      <c r="A737" s="11"/>
      <c r="B737" s="26"/>
      <c r="C737" s="8"/>
      <c r="D737" s="5"/>
      <c r="E737" s="5"/>
    </row>
    <row r="738" spans="1:5" outlineLevel="1" x14ac:dyDescent="0.55000000000000004">
      <c r="A738" s="11" t="s">
        <v>274</v>
      </c>
      <c r="B738" s="27" t="s">
        <v>92</v>
      </c>
      <c r="C738" s="8"/>
      <c r="D738" s="5"/>
      <c r="E738" s="5"/>
    </row>
    <row r="739" spans="1:5" outlineLevel="1" x14ac:dyDescent="0.55000000000000004">
      <c r="A739" s="11"/>
      <c r="B739" s="26"/>
      <c r="C739" s="8"/>
      <c r="D739" s="5"/>
      <c r="E739" s="5"/>
    </row>
    <row r="740" spans="1:5" outlineLevel="1" x14ac:dyDescent="0.55000000000000004">
      <c r="A740" s="11" t="s">
        <v>275</v>
      </c>
      <c r="B740" s="26"/>
      <c r="C740" s="8"/>
      <c r="D740" s="5"/>
      <c r="E740" s="5"/>
    </row>
    <row r="741" spans="1:5" outlineLevel="1" x14ac:dyDescent="0.55000000000000004">
      <c r="A741" s="11" t="s">
        <v>276</v>
      </c>
      <c r="B741" s="26"/>
      <c r="C741" s="8"/>
      <c r="D741" s="5"/>
      <c r="E741" s="5"/>
    </row>
    <row r="742" spans="1:5" outlineLevel="1" x14ac:dyDescent="0.55000000000000004">
      <c r="A742" s="11"/>
      <c r="B742" s="26"/>
      <c r="C742" s="8"/>
      <c r="D742" s="5"/>
      <c r="E742" s="5"/>
    </row>
    <row r="743" spans="1:5" outlineLevel="1" x14ac:dyDescent="0.55000000000000004">
      <c r="A743" s="16" t="s">
        <v>757</v>
      </c>
      <c r="B743" s="26" t="s">
        <v>92</v>
      </c>
      <c r="C743" s="146"/>
      <c r="D743" s="147"/>
      <c r="E743" s="148"/>
    </row>
    <row r="744" spans="1:5" outlineLevel="1" x14ac:dyDescent="0.55000000000000004">
      <c r="A744" s="16"/>
      <c r="B744" s="26"/>
      <c r="C744" s="146"/>
      <c r="D744" s="147"/>
      <c r="E744" s="148"/>
    </row>
    <row r="745" spans="1:5" ht="70.5" outlineLevel="1" x14ac:dyDescent="0.55000000000000004">
      <c r="A745" s="23" t="s">
        <v>761</v>
      </c>
      <c r="B745" s="26" t="s">
        <v>116</v>
      </c>
      <c r="C745" s="146">
        <v>1</v>
      </c>
      <c r="D745" s="147"/>
      <c r="E745" s="148">
        <f>D745*C745</f>
        <v>0</v>
      </c>
    </row>
    <row r="746" spans="1:5" outlineLevel="1" x14ac:dyDescent="0.55000000000000004">
      <c r="A746" s="23"/>
      <c r="B746" s="26"/>
      <c r="C746" s="146"/>
      <c r="D746" s="147"/>
      <c r="E746" s="148"/>
    </row>
    <row r="747" spans="1:5" outlineLevel="1" x14ac:dyDescent="0.55000000000000004">
      <c r="A747" s="84" t="s">
        <v>758</v>
      </c>
      <c r="B747" s="26" t="s">
        <v>56</v>
      </c>
      <c r="C747" s="26"/>
      <c r="D747" s="59"/>
      <c r="E747" s="59"/>
    </row>
    <row r="748" spans="1:5" outlineLevel="1" x14ac:dyDescent="0.55000000000000004">
      <c r="A748" s="84"/>
      <c r="B748" s="26"/>
      <c r="C748" s="26"/>
      <c r="D748" s="59"/>
      <c r="E748" s="59"/>
    </row>
    <row r="749" spans="1:5" outlineLevel="1" x14ac:dyDescent="0.55000000000000004">
      <c r="A749" s="84" t="s">
        <v>759</v>
      </c>
      <c r="B749" s="26" t="s">
        <v>16</v>
      </c>
      <c r="C749" s="26"/>
      <c r="D749" s="59"/>
      <c r="E749" s="59"/>
    </row>
    <row r="750" spans="1:5" outlineLevel="1" x14ac:dyDescent="0.55000000000000004">
      <c r="A750" s="84" t="s">
        <v>663</v>
      </c>
      <c r="B750" s="26"/>
      <c r="C750" s="26"/>
      <c r="D750" s="59"/>
      <c r="E750" s="59"/>
    </row>
    <row r="751" spans="1:5" outlineLevel="1" x14ac:dyDescent="0.55000000000000004">
      <c r="A751" s="11"/>
      <c r="B751" s="26"/>
      <c r="C751" s="26"/>
      <c r="D751" s="59"/>
      <c r="E751" s="59"/>
    </row>
    <row r="752" spans="1:5" outlineLevel="1" x14ac:dyDescent="0.55000000000000004">
      <c r="A752" s="11" t="s">
        <v>760</v>
      </c>
      <c r="B752" s="26" t="s">
        <v>145</v>
      </c>
      <c r="C752" s="26">
        <v>400</v>
      </c>
      <c r="D752" s="59"/>
      <c r="E752" s="148">
        <f>D752*C752</f>
        <v>0</v>
      </c>
    </row>
    <row r="753" spans="1:7" outlineLevel="1" x14ac:dyDescent="0.55000000000000004">
      <c r="A753" s="11"/>
      <c r="B753" s="26"/>
      <c r="C753" s="8"/>
      <c r="D753" s="5"/>
      <c r="E753" s="5"/>
    </row>
    <row r="754" spans="1:7" s="113" customFormat="1" outlineLevel="1" x14ac:dyDescent="0.55000000000000004">
      <c r="A754" s="21" t="s">
        <v>277</v>
      </c>
      <c r="B754" s="57" t="s">
        <v>56</v>
      </c>
      <c r="C754" s="91"/>
      <c r="D754" s="170"/>
      <c r="E754" s="171"/>
    </row>
    <row r="755" spans="1:7" s="113" customFormat="1" outlineLevel="1" x14ac:dyDescent="0.55000000000000004">
      <c r="A755" s="21"/>
      <c r="B755" s="57"/>
      <c r="C755" s="91"/>
      <c r="D755" s="170"/>
      <c r="E755" s="171"/>
    </row>
    <row r="756" spans="1:7" s="113" customFormat="1" outlineLevel="1" x14ac:dyDescent="0.55000000000000004">
      <c r="A756" s="21" t="s">
        <v>278</v>
      </c>
      <c r="B756" s="57" t="s">
        <v>16</v>
      </c>
      <c r="C756" s="91"/>
      <c r="D756" s="170"/>
      <c r="E756" s="171"/>
    </row>
    <row r="757" spans="1:7" s="113" customFormat="1" outlineLevel="1" x14ac:dyDescent="0.55000000000000004">
      <c r="A757" s="21"/>
      <c r="B757" s="57"/>
      <c r="C757" s="91"/>
      <c r="D757" s="170"/>
      <c r="E757" s="171"/>
    </row>
    <row r="758" spans="1:7" s="113" customFormat="1" outlineLevel="1" x14ac:dyDescent="0.55000000000000004">
      <c r="A758" s="22" t="s">
        <v>279</v>
      </c>
      <c r="B758" s="56" t="s">
        <v>145</v>
      </c>
      <c r="C758" s="157">
        <v>37.199999999999996</v>
      </c>
      <c r="D758" s="151"/>
      <c r="E758" s="171">
        <f>D758*C758</f>
        <v>0</v>
      </c>
      <c r="G758" s="66"/>
    </row>
    <row r="759" spans="1:7" outlineLevel="1" x14ac:dyDescent="0.55000000000000004">
      <c r="A759" s="11"/>
      <c r="B759" s="26"/>
      <c r="C759" s="8"/>
      <c r="D759" s="5"/>
      <c r="E759" s="5"/>
    </row>
    <row r="760" spans="1:7" s="10" customFormat="1" outlineLevel="1" x14ac:dyDescent="0.55000000000000004">
      <c r="A760" s="1" t="s">
        <v>280</v>
      </c>
      <c r="B760" s="27" t="s">
        <v>56</v>
      </c>
      <c r="C760" s="3"/>
      <c r="D760" s="4"/>
      <c r="E760" s="4"/>
    </row>
    <row r="761" spans="1:7" outlineLevel="1" x14ac:dyDescent="0.55000000000000004">
      <c r="A761" s="11"/>
      <c r="B761" s="26"/>
      <c r="C761" s="8"/>
      <c r="D761" s="5"/>
      <c r="E761" s="5"/>
    </row>
    <row r="762" spans="1:7" s="10" customFormat="1" outlineLevel="1" x14ac:dyDescent="0.55000000000000004">
      <c r="A762" s="1" t="s">
        <v>281</v>
      </c>
      <c r="B762" s="27" t="s">
        <v>92</v>
      </c>
      <c r="C762" s="3"/>
      <c r="D762" s="4"/>
      <c r="E762" s="4"/>
    </row>
    <row r="763" spans="1:7" outlineLevel="1" x14ac:dyDescent="0.55000000000000004">
      <c r="A763" s="11"/>
      <c r="B763" s="26"/>
      <c r="C763" s="8"/>
      <c r="D763" s="5"/>
      <c r="E763" s="5"/>
    </row>
    <row r="764" spans="1:7" outlineLevel="1" x14ac:dyDescent="0.55000000000000004">
      <c r="A764" s="23" t="s">
        <v>707</v>
      </c>
      <c r="B764" s="26" t="s">
        <v>116</v>
      </c>
      <c r="C764" s="8">
        <v>2.4</v>
      </c>
      <c r="D764" s="5"/>
      <c r="E764" s="5">
        <f>C764*D764</f>
        <v>0</v>
      </c>
    </row>
    <row r="765" spans="1:7" outlineLevel="1" x14ac:dyDescent="0.55000000000000004">
      <c r="A765" s="23"/>
      <c r="B765" s="26"/>
      <c r="C765" s="8"/>
      <c r="D765" s="5"/>
      <c r="E765" s="5"/>
    </row>
    <row r="766" spans="1:7" outlineLevel="1" x14ac:dyDescent="0.55000000000000004">
      <c r="A766" s="23" t="s">
        <v>708</v>
      </c>
      <c r="B766" s="26" t="s">
        <v>116</v>
      </c>
      <c r="C766" s="8">
        <v>1.2</v>
      </c>
      <c r="D766" s="5"/>
      <c r="E766" s="5">
        <f>C766*D766</f>
        <v>0</v>
      </c>
    </row>
    <row r="767" spans="1:7" outlineLevel="1" x14ac:dyDescent="0.55000000000000004">
      <c r="A767" s="23"/>
      <c r="B767" s="26"/>
      <c r="C767" s="8"/>
      <c r="D767" s="5"/>
      <c r="E767" s="5"/>
    </row>
    <row r="768" spans="1:7" s="10" customFormat="1" outlineLevel="1" x14ac:dyDescent="0.55000000000000004">
      <c r="A768" s="1" t="s">
        <v>709</v>
      </c>
      <c r="B768" s="27" t="s">
        <v>16</v>
      </c>
      <c r="C768" s="3"/>
      <c r="D768" s="4"/>
      <c r="E768" s="4"/>
    </row>
    <row r="769" spans="1:7" outlineLevel="1" x14ac:dyDescent="0.55000000000000004">
      <c r="A769" s="11"/>
      <c r="B769" s="26"/>
      <c r="C769" s="8"/>
      <c r="D769" s="5"/>
      <c r="E769" s="5"/>
    </row>
    <row r="770" spans="1:7" s="69" customFormat="1" ht="94" outlineLevel="1" x14ac:dyDescent="0.55000000000000004">
      <c r="A770" s="24" t="s">
        <v>282</v>
      </c>
      <c r="B770" s="50" t="s">
        <v>116</v>
      </c>
      <c r="C770" s="151">
        <v>1.2</v>
      </c>
      <c r="D770" s="152"/>
      <c r="E770" s="152">
        <f>C770*D770</f>
        <v>0</v>
      </c>
      <c r="G770" s="66"/>
    </row>
    <row r="771" spans="1:7" outlineLevel="1" x14ac:dyDescent="0.55000000000000004">
      <c r="A771" s="11"/>
      <c r="B771" s="26"/>
      <c r="C771" s="8"/>
      <c r="D771" s="5"/>
      <c r="E771" s="5"/>
    </row>
    <row r="772" spans="1:7" outlineLevel="1" x14ac:dyDescent="0.55000000000000004">
      <c r="A772" s="1" t="s">
        <v>741</v>
      </c>
      <c r="B772" s="27"/>
      <c r="C772" s="3"/>
      <c r="D772" s="4"/>
      <c r="E772" s="4">
        <f>SUM(E745:E771)</f>
        <v>0</v>
      </c>
    </row>
    <row r="773" spans="1:7" outlineLevel="1" x14ac:dyDescent="0.55000000000000004">
      <c r="A773" s="11"/>
      <c r="B773" s="26"/>
      <c r="C773" s="8"/>
      <c r="D773" s="5"/>
      <c r="E773" s="5"/>
    </row>
    <row r="774" spans="1:7" outlineLevel="1" x14ac:dyDescent="0.55000000000000004">
      <c r="A774" s="15" t="s">
        <v>148</v>
      </c>
      <c r="B774" s="53"/>
      <c r="C774" s="161"/>
      <c r="D774" s="162"/>
      <c r="E774" s="162"/>
    </row>
    <row r="775" spans="1:7" outlineLevel="1" x14ac:dyDescent="0.55000000000000004">
      <c r="A775" s="11"/>
      <c r="B775" s="26"/>
      <c r="C775" s="8"/>
      <c r="D775" s="5"/>
      <c r="E775" s="5"/>
    </row>
    <row r="776" spans="1:7" outlineLevel="1" x14ac:dyDescent="0.55000000000000004">
      <c r="A776" s="1" t="s">
        <v>738</v>
      </c>
      <c r="B776" s="27" t="s">
        <v>1</v>
      </c>
      <c r="C776" s="8"/>
      <c r="D776" s="5"/>
      <c r="E776" s="5"/>
    </row>
    <row r="777" spans="1:7" outlineLevel="1" x14ac:dyDescent="0.55000000000000004">
      <c r="A777" s="1"/>
      <c r="B777" s="27"/>
      <c r="C777" s="8"/>
      <c r="D777" s="5"/>
      <c r="E777" s="5"/>
    </row>
    <row r="778" spans="1:7" outlineLevel="1" x14ac:dyDescent="0.55000000000000004">
      <c r="A778" s="1" t="s">
        <v>3</v>
      </c>
      <c r="B778" s="27" t="s">
        <v>1</v>
      </c>
      <c r="C778" s="8"/>
      <c r="D778" s="5"/>
      <c r="E778" s="5"/>
    </row>
    <row r="779" spans="1:7" outlineLevel="1" x14ac:dyDescent="0.55000000000000004">
      <c r="A779" s="1"/>
      <c r="B779" s="27"/>
      <c r="C779" s="8"/>
      <c r="D779" s="5"/>
      <c r="E779" s="5"/>
    </row>
    <row r="780" spans="1:7" outlineLevel="1" x14ac:dyDescent="0.55000000000000004">
      <c r="A780" s="1" t="s">
        <v>283</v>
      </c>
      <c r="B780" s="27" t="s">
        <v>1</v>
      </c>
      <c r="C780" s="8"/>
      <c r="D780" s="5"/>
      <c r="E780" s="5"/>
    </row>
    <row r="781" spans="1:7" outlineLevel="1" x14ac:dyDescent="0.55000000000000004">
      <c r="A781" s="1"/>
      <c r="B781" s="27"/>
      <c r="C781" s="8"/>
      <c r="D781" s="5"/>
      <c r="E781" s="5"/>
    </row>
    <row r="782" spans="1:7" outlineLevel="1" x14ac:dyDescent="0.55000000000000004">
      <c r="A782" s="1" t="s">
        <v>284</v>
      </c>
      <c r="B782" s="27" t="s">
        <v>1</v>
      </c>
      <c r="C782" s="8"/>
      <c r="D782" s="5"/>
      <c r="E782" s="5"/>
    </row>
    <row r="783" spans="1:7" outlineLevel="1" x14ac:dyDescent="0.55000000000000004">
      <c r="A783" s="11"/>
      <c r="B783" s="26"/>
      <c r="C783" s="8"/>
      <c r="D783" s="5"/>
      <c r="E783" s="5"/>
    </row>
    <row r="784" spans="1:7" outlineLevel="1" x14ac:dyDescent="0.55000000000000004">
      <c r="A784" s="11" t="s">
        <v>57</v>
      </c>
      <c r="B784" s="26"/>
      <c r="C784" s="8"/>
      <c r="D784" s="5"/>
      <c r="E784" s="5"/>
    </row>
    <row r="785" spans="1:5" outlineLevel="1" x14ac:dyDescent="0.55000000000000004">
      <c r="A785" s="11" t="s">
        <v>58</v>
      </c>
      <c r="B785" s="26"/>
      <c r="C785" s="8"/>
      <c r="D785" s="5"/>
      <c r="E785" s="5"/>
    </row>
    <row r="786" spans="1:5" outlineLevel="1" x14ac:dyDescent="0.55000000000000004">
      <c r="A786" s="11" t="s">
        <v>59</v>
      </c>
      <c r="B786" s="26"/>
      <c r="C786" s="8"/>
      <c r="D786" s="5"/>
      <c r="E786" s="5"/>
    </row>
    <row r="787" spans="1:5" outlineLevel="1" x14ac:dyDescent="0.55000000000000004">
      <c r="A787" s="11"/>
      <c r="B787" s="26"/>
      <c r="C787" s="8"/>
      <c r="D787" s="5"/>
      <c r="E787" s="5"/>
    </row>
    <row r="788" spans="1:5" outlineLevel="1" x14ac:dyDescent="0.55000000000000004">
      <c r="A788" s="11" t="s">
        <v>60</v>
      </c>
      <c r="B788" s="26"/>
      <c r="C788" s="8"/>
      <c r="D788" s="5"/>
      <c r="E788" s="5"/>
    </row>
    <row r="789" spans="1:5" outlineLevel="1" x14ac:dyDescent="0.55000000000000004">
      <c r="A789" s="11"/>
      <c r="B789" s="26"/>
      <c r="C789" s="8"/>
      <c r="D789" s="5"/>
      <c r="E789" s="5"/>
    </row>
    <row r="790" spans="1:5" outlineLevel="1" x14ac:dyDescent="0.55000000000000004">
      <c r="A790" s="11" t="s">
        <v>151</v>
      </c>
      <c r="B790" s="27" t="s">
        <v>56</v>
      </c>
      <c r="C790" s="8"/>
      <c r="D790" s="5"/>
      <c r="E790" s="5"/>
    </row>
    <row r="791" spans="1:5" outlineLevel="1" x14ac:dyDescent="0.55000000000000004">
      <c r="A791" s="11"/>
      <c r="B791" s="26"/>
      <c r="C791" s="8"/>
      <c r="D791" s="5"/>
      <c r="E791" s="5"/>
    </row>
    <row r="792" spans="1:5" outlineLevel="1" x14ac:dyDescent="0.55000000000000004">
      <c r="A792" s="11" t="s">
        <v>285</v>
      </c>
      <c r="B792" s="27" t="s">
        <v>16</v>
      </c>
      <c r="C792" s="8"/>
      <c r="D792" s="5"/>
      <c r="E792" s="5"/>
    </row>
    <row r="793" spans="1:5" outlineLevel="1" x14ac:dyDescent="0.55000000000000004">
      <c r="A793" s="11"/>
      <c r="B793" s="26"/>
      <c r="C793" s="8"/>
      <c r="D793" s="5"/>
      <c r="E793" s="5"/>
    </row>
    <row r="794" spans="1:5" outlineLevel="1" x14ac:dyDescent="0.55000000000000004">
      <c r="A794" s="11" t="s">
        <v>272</v>
      </c>
      <c r="B794" s="26"/>
      <c r="C794" s="8"/>
      <c r="D794" s="5"/>
      <c r="E794" s="5"/>
    </row>
    <row r="795" spans="1:5" outlineLevel="1" x14ac:dyDescent="0.55000000000000004">
      <c r="A795" s="11" t="s">
        <v>286</v>
      </c>
      <c r="B795" s="26"/>
      <c r="C795" s="8"/>
      <c r="D795" s="5"/>
      <c r="E795" s="5"/>
    </row>
    <row r="796" spans="1:5" outlineLevel="1" x14ac:dyDescent="0.55000000000000004">
      <c r="A796" s="11" t="s">
        <v>287</v>
      </c>
      <c r="B796" s="26"/>
      <c r="C796" s="8"/>
      <c r="D796" s="5"/>
      <c r="E796" s="5"/>
    </row>
    <row r="797" spans="1:5" outlineLevel="1" x14ac:dyDescent="0.55000000000000004">
      <c r="A797" s="11"/>
      <c r="B797" s="26"/>
      <c r="C797" s="8"/>
      <c r="D797" s="5"/>
      <c r="E797" s="5"/>
    </row>
    <row r="798" spans="1:5" outlineLevel="1" x14ac:dyDescent="0.55000000000000004">
      <c r="A798" s="11" t="s">
        <v>288</v>
      </c>
      <c r="B798" s="26"/>
      <c r="C798" s="8"/>
      <c r="D798" s="5"/>
      <c r="E798" s="5"/>
    </row>
    <row r="799" spans="1:5" outlineLevel="1" x14ac:dyDescent="0.55000000000000004">
      <c r="A799" s="11" t="s">
        <v>289</v>
      </c>
      <c r="B799" s="26"/>
      <c r="C799" s="8"/>
      <c r="D799" s="5"/>
      <c r="E799" s="5"/>
    </row>
    <row r="800" spans="1:5" outlineLevel="1" x14ac:dyDescent="0.55000000000000004">
      <c r="A800" s="11" t="s">
        <v>290</v>
      </c>
      <c r="B800" s="26"/>
      <c r="C800" s="8"/>
      <c r="D800" s="5"/>
      <c r="E800" s="5"/>
    </row>
    <row r="801" spans="1:5" outlineLevel="1" x14ac:dyDescent="0.55000000000000004">
      <c r="A801" s="11" t="s">
        <v>291</v>
      </c>
      <c r="B801" s="26"/>
      <c r="C801" s="8"/>
      <c r="D801" s="5"/>
      <c r="E801" s="5"/>
    </row>
    <row r="802" spans="1:5" outlineLevel="1" x14ac:dyDescent="0.55000000000000004">
      <c r="A802" s="11"/>
      <c r="B802" s="26"/>
      <c r="C802" s="8"/>
      <c r="D802" s="5"/>
      <c r="E802" s="5"/>
    </row>
    <row r="803" spans="1:5" s="10" customFormat="1" outlineLevel="1" x14ac:dyDescent="0.55000000000000004">
      <c r="A803" s="1" t="s">
        <v>292</v>
      </c>
      <c r="B803" s="27" t="s">
        <v>56</v>
      </c>
      <c r="C803" s="3"/>
      <c r="D803" s="4"/>
      <c r="E803" s="4"/>
    </row>
    <row r="804" spans="1:5" outlineLevel="1" x14ac:dyDescent="0.55000000000000004">
      <c r="A804" s="11"/>
      <c r="B804" s="26"/>
      <c r="C804" s="8"/>
      <c r="D804" s="5"/>
      <c r="E804" s="5"/>
    </row>
    <row r="805" spans="1:5" s="10" customFormat="1" outlineLevel="1" x14ac:dyDescent="0.55000000000000004">
      <c r="A805" s="1" t="s">
        <v>293</v>
      </c>
      <c r="B805" s="27" t="s">
        <v>56</v>
      </c>
      <c r="C805" s="3"/>
      <c r="D805" s="4"/>
      <c r="E805" s="4"/>
    </row>
    <row r="806" spans="1:5" outlineLevel="1" x14ac:dyDescent="0.55000000000000004">
      <c r="A806" s="11"/>
      <c r="B806" s="26"/>
      <c r="C806" s="8"/>
      <c r="D806" s="5"/>
      <c r="E806" s="5"/>
    </row>
    <row r="807" spans="1:5" outlineLevel="1" x14ac:dyDescent="0.55000000000000004">
      <c r="A807" s="11" t="s">
        <v>294</v>
      </c>
      <c r="B807" s="26" t="s">
        <v>94</v>
      </c>
      <c r="C807" s="8">
        <v>39.6</v>
      </c>
      <c r="D807" s="5"/>
      <c r="E807" s="5">
        <f>C807*D807</f>
        <v>0</v>
      </c>
    </row>
    <row r="808" spans="1:5" outlineLevel="1" x14ac:dyDescent="0.55000000000000004">
      <c r="A808" s="11" t="s">
        <v>295</v>
      </c>
      <c r="B808" s="26"/>
      <c r="C808" s="8"/>
      <c r="D808" s="5"/>
      <c r="E808" s="5"/>
    </row>
    <row r="809" spans="1:5" outlineLevel="1" x14ac:dyDescent="0.55000000000000004">
      <c r="A809" s="11"/>
      <c r="B809" s="26"/>
      <c r="C809" s="8"/>
      <c r="D809" s="5"/>
      <c r="E809" s="5"/>
    </row>
    <row r="810" spans="1:5" s="10" customFormat="1" ht="47" outlineLevel="1" x14ac:dyDescent="0.55000000000000004">
      <c r="A810" s="19" t="s">
        <v>296</v>
      </c>
      <c r="B810" s="27" t="s">
        <v>16</v>
      </c>
      <c r="C810" s="3"/>
      <c r="D810" s="4"/>
      <c r="E810" s="4"/>
    </row>
    <row r="811" spans="1:5" s="10" customFormat="1" outlineLevel="1" x14ac:dyDescent="0.55000000000000004">
      <c r="A811" s="1"/>
      <c r="B811" s="27"/>
      <c r="C811" s="3"/>
      <c r="D811" s="4"/>
      <c r="E811" s="4"/>
    </row>
    <row r="812" spans="1:5" outlineLevel="1" x14ac:dyDescent="0.55000000000000004">
      <c r="A812" s="11" t="s">
        <v>297</v>
      </c>
      <c r="B812" s="26" t="s">
        <v>145</v>
      </c>
      <c r="C812" s="8">
        <v>42</v>
      </c>
      <c r="D812" s="5"/>
      <c r="E812" s="5">
        <f>C812*D812</f>
        <v>0</v>
      </c>
    </row>
    <row r="813" spans="1:5" s="10" customFormat="1" outlineLevel="1" x14ac:dyDescent="0.55000000000000004">
      <c r="A813" s="1"/>
      <c r="B813" s="27"/>
      <c r="C813" s="3"/>
      <c r="D813" s="4"/>
      <c r="E813" s="4"/>
    </row>
    <row r="814" spans="1:5" s="10" customFormat="1" outlineLevel="1" x14ac:dyDescent="0.55000000000000004">
      <c r="A814" s="1" t="s">
        <v>298</v>
      </c>
      <c r="B814" s="27" t="s">
        <v>16</v>
      </c>
      <c r="C814" s="3"/>
      <c r="D814" s="4"/>
      <c r="E814" s="4"/>
    </row>
    <row r="815" spans="1:5" outlineLevel="1" x14ac:dyDescent="0.55000000000000004">
      <c r="A815" s="11"/>
      <c r="B815" s="26"/>
      <c r="C815" s="8"/>
      <c r="D815" s="5"/>
      <c r="E815" s="5"/>
    </row>
    <row r="816" spans="1:5" ht="70.5" outlineLevel="1" x14ac:dyDescent="0.55000000000000004">
      <c r="A816" s="23" t="s">
        <v>299</v>
      </c>
      <c r="B816" s="26" t="s">
        <v>94</v>
      </c>
      <c r="C816" s="8">
        <v>39.6</v>
      </c>
      <c r="D816" s="5"/>
      <c r="E816" s="5">
        <f>C816*D816</f>
        <v>0</v>
      </c>
    </row>
    <row r="817" spans="1:5" outlineLevel="1" x14ac:dyDescent="0.55000000000000004">
      <c r="A817" s="11"/>
      <c r="B817" s="26"/>
      <c r="C817" s="8"/>
      <c r="D817" s="5"/>
      <c r="E817" s="5"/>
    </row>
    <row r="818" spans="1:5" outlineLevel="1" x14ac:dyDescent="0.55000000000000004">
      <c r="A818" s="1" t="s">
        <v>742</v>
      </c>
      <c r="B818" s="27"/>
      <c r="C818" s="3"/>
      <c r="D818" s="4"/>
      <c r="E818" s="4">
        <f>SUM(E807:E817)</f>
        <v>0</v>
      </c>
    </row>
    <row r="819" spans="1:5" outlineLevel="1" x14ac:dyDescent="0.55000000000000004">
      <c r="A819" s="1"/>
      <c r="B819" s="27"/>
      <c r="C819" s="3"/>
      <c r="D819" s="4"/>
      <c r="E819" s="4"/>
    </row>
    <row r="820" spans="1:5" outlineLevel="1" x14ac:dyDescent="0.55000000000000004">
      <c r="A820" s="15"/>
      <c r="B820" s="53"/>
      <c r="C820" s="161"/>
      <c r="D820" s="162"/>
      <c r="E820" s="162"/>
    </row>
    <row r="821" spans="1:5" s="68" customFormat="1" outlineLevel="1" x14ac:dyDescent="0.55000000000000004">
      <c r="A821" s="20"/>
      <c r="B821" s="56"/>
      <c r="C821" s="91"/>
      <c r="D821" s="156"/>
      <c r="E821" s="156"/>
    </row>
    <row r="822" spans="1:5" outlineLevel="1" x14ac:dyDescent="0.55000000000000004">
      <c r="A822" s="19" t="s">
        <v>739</v>
      </c>
      <c r="B822" s="27" t="s">
        <v>1</v>
      </c>
      <c r="C822" s="8"/>
      <c r="D822" s="5"/>
      <c r="E822" s="5"/>
    </row>
    <row r="823" spans="1:5" outlineLevel="1" x14ac:dyDescent="0.55000000000000004">
      <c r="A823" s="19"/>
      <c r="B823" s="26"/>
      <c r="C823" s="8"/>
      <c r="D823" s="5"/>
      <c r="E823" s="5"/>
    </row>
    <row r="824" spans="1:5" outlineLevel="1" x14ac:dyDescent="0.55000000000000004">
      <c r="A824" s="19" t="s">
        <v>300</v>
      </c>
      <c r="B824" s="27" t="s">
        <v>1</v>
      </c>
      <c r="C824" s="8"/>
      <c r="D824" s="5"/>
      <c r="E824" s="5"/>
    </row>
    <row r="825" spans="1:5" outlineLevel="1" x14ac:dyDescent="0.55000000000000004">
      <c r="A825" s="19"/>
      <c r="B825" s="26"/>
      <c r="C825" s="8"/>
      <c r="D825" s="5"/>
      <c r="E825" s="5"/>
    </row>
    <row r="826" spans="1:5" outlineLevel="1" x14ac:dyDescent="0.55000000000000004">
      <c r="A826" s="19" t="s">
        <v>301</v>
      </c>
      <c r="B826" s="27" t="s">
        <v>1</v>
      </c>
      <c r="C826" s="8"/>
      <c r="D826" s="5"/>
      <c r="E826" s="5"/>
    </row>
    <row r="827" spans="1:5" outlineLevel="1" x14ac:dyDescent="0.55000000000000004">
      <c r="A827" s="19"/>
      <c r="B827" s="26"/>
      <c r="C827" s="8"/>
      <c r="D827" s="5"/>
      <c r="E827" s="5"/>
    </row>
    <row r="828" spans="1:5" outlineLevel="1" x14ac:dyDescent="0.55000000000000004">
      <c r="A828" s="19" t="s">
        <v>302</v>
      </c>
      <c r="B828" s="27" t="s">
        <v>1</v>
      </c>
      <c r="C828" s="8"/>
      <c r="D828" s="5"/>
      <c r="E828" s="5"/>
    </row>
    <row r="829" spans="1:5" outlineLevel="1" x14ac:dyDescent="0.55000000000000004">
      <c r="A829" s="23"/>
      <c r="B829" s="26"/>
      <c r="C829" s="8"/>
      <c r="D829" s="5"/>
      <c r="E829" s="5"/>
    </row>
    <row r="830" spans="1:5" ht="47" outlineLevel="1" x14ac:dyDescent="0.55000000000000004">
      <c r="A830" s="23" t="s">
        <v>303</v>
      </c>
      <c r="B830" s="26"/>
      <c r="C830" s="8"/>
      <c r="D830" s="5"/>
      <c r="E830" s="5"/>
    </row>
    <row r="831" spans="1:5" outlineLevel="1" x14ac:dyDescent="0.55000000000000004">
      <c r="A831" s="23"/>
      <c r="B831" s="26"/>
      <c r="C831" s="8"/>
      <c r="D831" s="5"/>
      <c r="E831" s="5"/>
    </row>
    <row r="832" spans="1:5" outlineLevel="1" x14ac:dyDescent="0.55000000000000004">
      <c r="A832" s="23" t="s">
        <v>304</v>
      </c>
      <c r="B832" s="26"/>
      <c r="C832" s="8"/>
      <c r="D832" s="5"/>
      <c r="E832" s="5"/>
    </row>
    <row r="833" spans="1:5" outlineLevel="1" x14ac:dyDescent="0.55000000000000004">
      <c r="A833" s="23"/>
      <c r="B833" s="26"/>
      <c r="C833" s="8"/>
      <c r="D833" s="5"/>
      <c r="E833" s="5"/>
    </row>
    <row r="834" spans="1:5" outlineLevel="1" x14ac:dyDescent="0.55000000000000004">
      <c r="A834" s="23" t="s">
        <v>305</v>
      </c>
      <c r="B834" s="27" t="s">
        <v>56</v>
      </c>
      <c r="C834" s="8"/>
      <c r="D834" s="5"/>
      <c r="E834" s="5"/>
    </row>
    <row r="835" spans="1:5" outlineLevel="1" x14ac:dyDescent="0.55000000000000004">
      <c r="A835" s="23"/>
      <c r="B835" s="26"/>
      <c r="C835" s="8"/>
      <c r="D835" s="5"/>
      <c r="E835" s="5"/>
    </row>
    <row r="836" spans="1:5" outlineLevel="1" x14ac:dyDescent="0.55000000000000004">
      <c r="A836" s="23" t="s">
        <v>306</v>
      </c>
      <c r="B836" s="27" t="s">
        <v>16</v>
      </c>
      <c r="C836" s="8"/>
      <c r="D836" s="5"/>
      <c r="E836" s="5"/>
    </row>
    <row r="837" spans="1:5" outlineLevel="1" x14ac:dyDescent="0.55000000000000004">
      <c r="A837" s="23"/>
      <c r="B837" s="26"/>
      <c r="C837" s="8"/>
      <c r="D837" s="5"/>
      <c r="E837" s="5"/>
    </row>
    <row r="838" spans="1:5" ht="70.5" outlineLevel="1" x14ac:dyDescent="0.55000000000000004">
      <c r="A838" s="23" t="s">
        <v>307</v>
      </c>
      <c r="B838" s="26"/>
      <c r="C838" s="8"/>
      <c r="D838" s="5"/>
      <c r="E838" s="5"/>
    </row>
    <row r="839" spans="1:5" outlineLevel="1" x14ac:dyDescent="0.55000000000000004">
      <c r="A839" s="23"/>
      <c r="B839" s="26"/>
      <c r="C839" s="8"/>
      <c r="D839" s="5"/>
      <c r="E839" s="5"/>
    </row>
    <row r="840" spans="1:5" s="10" customFormat="1" outlineLevel="1" x14ac:dyDescent="0.55000000000000004">
      <c r="A840" s="19" t="s">
        <v>308</v>
      </c>
      <c r="B840" s="27" t="s">
        <v>56</v>
      </c>
      <c r="C840" s="3"/>
      <c r="D840" s="4"/>
      <c r="E840" s="4"/>
    </row>
    <row r="841" spans="1:5" outlineLevel="1" x14ac:dyDescent="0.55000000000000004">
      <c r="A841" s="23"/>
      <c r="B841" s="26"/>
      <c r="C841" s="8"/>
      <c r="D841" s="5"/>
      <c r="E841" s="5"/>
    </row>
    <row r="842" spans="1:5" s="10" customFormat="1" ht="70.5" outlineLevel="1" x14ac:dyDescent="0.55000000000000004">
      <c r="A842" s="19" t="s">
        <v>309</v>
      </c>
      <c r="B842" s="27" t="s">
        <v>16</v>
      </c>
      <c r="C842" s="3"/>
      <c r="D842" s="4"/>
      <c r="E842" s="4"/>
    </row>
    <row r="843" spans="1:5" outlineLevel="1" x14ac:dyDescent="0.55000000000000004">
      <c r="A843" s="23"/>
      <c r="B843" s="26"/>
      <c r="C843" s="8"/>
      <c r="D843" s="5"/>
      <c r="E843" s="5"/>
    </row>
    <row r="844" spans="1:5" outlineLevel="1" x14ac:dyDescent="0.55000000000000004">
      <c r="A844" s="23" t="s">
        <v>310</v>
      </c>
      <c r="B844" s="26" t="s">
        <v>94</v>
      </c>
      <c r="C844" s="8">
        <v>22.8</v>
      </c>
      <c r="D844" s="5"/>
      <c r="E844" s="5">
        <f>D844*C844</f>
        <v>0</v>
      </c>
    </row>
    <row r="845" spans="1:5" outlineLevel="1" x14ac:dyDescent="0.55000000000000004">
      <c r="A845" s="23"/>
      <c r="B845" s="26"/>
      <c r="C845" s="8"/>
      <c r="D845" s="5"/>
      <c r="E845" s="5"/>
    </row>
    <row r="846" spans="1:5" outlineLevel="1" x14ac:dyDescent="0.55000000000000004">
      <c r="A846" s="19" t="s">
        <v>710</v>
      </c>
      <c r="B846" s="27" t="s">
        <v>56</v>
      </c>
      <c r="C846" s="8"/>
      <c r="D846" s="5"/>
      <c r="E846" s="5"/>
    </row>
    <row r="847" spans="1:5" outlineLevel="1" x14ac:dyDescent="0.55000000000000004">
      <c r="A847" s="23"/>
      <c r="B847" s="26"/>
      <c r="C847" s="8"/>
      <c r="D847" s="5"/>
      <c r="E847" s="5"/>
    </row>
    <row r="848" spans="1:5" s="10" customFormat="1" ht="70.5" outlineLevel="1" x14ac:dyDescent="0.55000000000000004">
      <c r="A848" s="19" t="s">
        <v>311</v>
      </c>
      <c r="B848" s="27" t="s">
        <v>16</v>
      </c>
      <c r="C848" s="3"/>
      <c r="D848" s="4"/>
      <c r="E848" s="4"/>
    </row>
    <row r="849" spans="1:5" s="10" customFormat="1" outlineLevel="1" x14ac:dyDescent="0.55000000000000004">
      <c r="A849" s="1"/>
      <c r="B849" s="27"/>
      <c r="C849" s="3"/>
      <c r="D849" s="4"/>
      <c r="E849" s="4"/>
    </row>
    <row r="850" spans="1:5" outlineLevel="1" x14ac:dyDescent="0.55000000000000004">
      <c r="A850" s="11" t="s">
        <v>312</v>
      </c>
      <c r="B850" s="26" t="s">
        <v>94</v>
      </c>
      <c r="C850" s="8">
        <v>39.6</v>
      </c>
      <c r="D850" s="5"/>
      <c r="E850" s="5">
        <f>C850*D850</f>
        <v>0</v>
      </c>
    </row>
    <row r="851" spans="1:5" outlineLevel="1" x14ac:dyDescent="0.55000000000000004">
      <c r="A851" s="11"/>
      <c r="B851" s="26"/>
      <c r="C851" s="8"/>
      <c r="D851" s="5"/>
      <c r="E851" s="5"/>
    </row>
    <row r="852" spans="1:5" outlineLevel="1" x14ac:dyDescent="0.55000000000000004">
      <c r="A852" s="1" t="s">
        <v>313</v>
      </c>
      <c r="B852" s="27" t="s">
        <v>16</v>
      </c>
      <c r="C852" s="8"/>
      <c r="D852" s="5"/>
      <c r="E852" s="5"/>
    </row>
    <row r="853" spans="1:5" outlineLevel="1" x14ac:dyDescent="0.55000000000000004">
      <c r="A853" s="11"/>
      <c r="B853" s="26"/>
      <c r="C853" s="8"/>
      <c r="D853" s="5"/>
      <c r="E853" s="5"/>
    </row>
    <row r="854" spans="1:5" ht="70.5" outlineLevel="1" x14ac:dyDescent="0.55000000000000004">
      <c r="A854" s="23" t="s">
        <v>314</v>
      </c>
      <c r="B854" s="26" t="s">
        <v>145</v>
      </c>
      <c r="C854" s="91">
        <v>42</v>
      </c>
      <c r="D854" s="5"/>
      <c r="E854" s="5">
        <f>C854*D854</f>
        <v>0</v>
      </c>
    </row>
    <row r="855" spans="1:5" outlineLevel="1" x14ac:dyDescent="0.55000000000000004">
      <c r="A855" s="11"/>
      <c r="B855" s="26"/>
      <c r="C855" s="8"/>
      <c r="D855" s="5"/>
      <c r="E855" s="5"/>
    </row>
    <row r="856" spans="1:5" outlineLevel="1" x14ac:dyDescent="0.55000000000000004">
      <c r="A856" s="1" t="s">
        <v>743</v>
      </c>
      <c r="B856" s="27"/>
      <c r="C856" s="3"/>
      <c r="D856" s="4"/>
      <c r="E856" s="4">
        <f>SUM(E826:E855)</f>
        <v>0</v>
      </c>
    </row>
    <row r="857" spans="1:5" outlineLevel="1" x14ac:dyDescent="0.55000000000000004">
      <c r="A857" s="23"/>
      <c r="B857" s="26"/>
      <c r="C857" s="8"/>
      <c r="D857" s="5"/>
      <c r="E857" s="5"/>
    </row>
    <row r="858" spans="1:5" outlineLevel="1" x14ac:dyDescent="0.55000000000000004">
      <c r="A858" s="15"/>
      <c r="B858" s="53"/>
      <c r="C858" s="161"/>
      <c r="D858" s="162"/>
      <c r="E858" s="162"/>
    </row>
    <row r="859" spans="1:5" outlineLevel="1" x14ac:dyDescent="0.55000000000000004">
      <c r="A859" s="11"/>
      <c r="B859" s="26"/>
      <c r="C859" s="8"/>
      <c r="D859" s="5"/>
      <c r="E859" s="5"/>
    </row>
    <row r="860" spans="1:5" outlineLevel="1" x14ac:dyDescent="0.55000000000000004">
      <c r="A860" s="1" t="s">
        <v>739</v>
      </c>
      <c r="B860" s="27" t="s">
        <v>1</v>
      </c>
      <c r="C860" s="8"/>
      <c r="D860" s="5"/>
      <c r="E860" s="5"/>
    </row>
    <row r="861" spans="1:5" outlineLevel="1" x14ac:dyDescent="0.55000000000000004">
      <c r="A861" s="1"/>
      <c r="B861" s="27"/>
      <c r="C861" s="8"/>
      <c r="D861" s="5"/>
      <c r="E861" s="5"/>
    </row>
    <row r="862" spans="1:5" outlineLevel="1" x14ac:dyDescent="0.55000000000000004">
      <c r="A862" s="1" t="s">
        <v>3</v>
      </c>
      <c r="B862" s="27" t="s">
        <v>1</v>
      </c>
      <c r="C862" s="8"/>
      <c r="D862" s="5"/>
      <c r="E862" s="5"/>
    </row>
    <row r="863" spans="1:5" outlineLevel="1" x14ac:dyDescent="0.55000000000000004">
      <c r="A863" s="1"/>
      <c r="B863" s="27"/>
      <c r="C863" s="8"/>
      <c r="D863" s="5"/>
      <c r="E863" s="5"/>
    </row>
    <row r="864" spans="1:5" outlineLevel="1" x14ac:dyDescent="0.55000000000000004">
      <c r="A864" s="1" t="s">
        <v>315</v>
      </c>
      <c r="B864" s="27" t="s">
        <v>1</v>
      </c>
      <c r="C864" s="8"/>
      <c r="D864" s="5"/>
      <c r="E864" s="5"/>
    </row>
    <row r="865" spans="1:5" outlineLevel="1" x14ac:dyDescent="0.55000000000000004">
      <c r="A865" s="1"/>
      <c r="B865" s="27"/>
      <c r="C865" s="8"/>
      <c r="D865" s="5"/>
      <c r="E865" s="5"/>
    </row>
    <row r="866" spans="1:5" outlineLevel="1" x14ac:dyDescent="0.55000000000000004">
      <c r="A866" s="1" t="s">
        <v>316</v>
      </c>
      <c r="B866" s="27" t="s">
        <v>1</v>
      </c>
      <c r="C866" s="8"/>
      <c r="D866" s="5"/>
      <c r="E866" s="5"/>
    </row>
    <row r="867" spans="1:5" outlineLevel="1" x14ac:dyDescent="0.55000000000000004">
      <c r="A867" s="11"/>
      <c r="B867" s="26"/>
      <c r="C867" s="8"/>
      <c r="D867" s="5"/>
      <c r="E867" s="5"/>
    </row>
    <row r="868" spans="1:5" outlineLevel="1" x14ac:dyDescent="0.55000000000000004">
      <c r="A868" s="11" t="s">
        <v>57</v>
      </c>
      <c r="B868" s="26"/>
      <c r="C868" s="8"/>
      <c r="D868" s="5"/>
      <c r="E868" s="5"/>
    </row>
    <row r="869" spans="1:5" outlineLevel="1" x14ac:dyDescent="0.55000000000000004">
      <c r="A869" s="11" t="s">
        <v>58</v>
      </c>
      <c r="B869" s="26"/>
      <c r="C869" s="8"/>
      <c r="D869" s="5"/>
      <c r="E869" s="5"/>
    </row>
    <row r="870" spans="1:5" outlineLevel="1" x14ac:dyDescent="0.55000000000000004">
      <c r="A870" s="11" t="s">
        <v>59</v>
      </c>
      <c r="B870" s="26"/>
      <c r="C870" s="8"/>
      <c r="D870" s="5"/>
      <c r="E870" s="5"/>
    </row>
    <row r="871" spans="1:5" outlineLevel="1" x14ac:dyDescent="0.55000000000000004">
      <c r="A871" s="11"/>
      <c r="B871" s="26"/>
      <c r="C871" s="8"/>
      <c r="D871" s="5"/>
      <c r="E871" s="5"/>
    </row>
    <row r="872" spans="1:5" outlineLevel="1" x14ac:dyDescent="0.55000000000000004">
      <c r="A872" s="11" t="s">
        <v>60</v>
      </c>
      <c r="B872" s="26"/>
      <c r="C872" s="8"/>
      <c r="D872" s="5"/>
      <c r="E872" s="5"/>
    </row>
    <row r="873" spans="1:5" outlineLevel="1" x14ac:dyDescent="0.55000000000000004">
      <c r="A873" s="11"/>
      <c r="B873" s="26"/>
      <c r="C873" s="8"/>
      <c r="D873" s="5"/>
      <c r="E873" s="5"/>
    </row>
    <row r="874" spans="1:5" outlineLevel="1" x14ac:dyDescent="0.55000000000000004">
      <c r="A874" s="11" t="s">
        <v>151</v>
      </c>
      <c r="B874" s="27" t="s">
        <v>56</v>
      </c>
      <c r="C874" s="8"/>
      <c r="D874" s="5"/>
      <c r="E874" s="5"/>
    </row>
    <row r="875" spans="1:5" outlineLevel="1" x14ac:dyDescent="0.55000000000000004">
      <c r="A875" s="11"/>
      <c r="B875" s="26"/>
      <c r="C875" s="8"/>
      <c r="D875" s="5"/>
      <c r="E875" s="5"/>
    </row>
    <row r="876" spans="1:5" outlineLevel="1" x14ac:dyDescent="0.55000000000000004">
      <c r="A876" s="11" t="s">
        <v>317</v>
      </c>
      <c r="B876" s="27" t="s">
        <v>16</v>
      </c>
      <c r="C876" s="8"/>
      <c r="D876" s="5"/>
      <c r="E876" s="5"/>
    </row>
    <row r="877" spans="1:5" outlineLevel="1" x14ac:dyDescent="0.55000000000000004">
      <c r="A877" s="11"/>
      <c r="B877" s="26"/>
      <c r="C877" s="8"/>
      <c r="D877" s="5"/>
      <c r="E877" s="5"/>
    </row>
    <row r="878" spans="1:5" outlineLevel="1" x14ac:dyDescent="0.55000000000000004">
      <c r="A878" s="11" t="s">
        <v>288</v>
      </c>
      <c r="B878" s="26"/>
      <c r="C878" s="8"/>
      <c r="D878" s="5"/>
      <c r="E878" s="5"/>
    </row>
    <row r="879" spans="1:5" outlineLevel="1" x14ac:dyDescent="0.55000000000000004">
      <c r="A879" s="11" t="s">
        <v>318</v>
      </c>
      <c r="B879" s="26"/>
      <c r="C879" s="8"/>
      <c r="D879" s="5"/>
      <c r="E879" s="5"/>
    </row>
    <row r="880" spans="1:5" outlineLevel="1" x14ac:dyDescent="0.55000000000000004">
      <c r="A880" s="11"/>
      <c r="B880" s="26"/>
      <c r="C880" s="8"/>
      <c r="D880" s="5"/>
      <c r="E880" s="5"/>
    </row>
    <row r="881" spans="1:5" outlineLevel="1" x14ac:dyDescent="0.55000000000000004">
      <c r="A881" s="11" t="s">
        <v>319</v>
      </c>
      <c r="B881" s="27" t="s">
        <v>16</v>
      </c>
      <c r="C881" s="8"/>
      <c r="D881" s="5"/>
      <c r="E881" s="5"/>
    </row>
    <row r="882" spans="1:5" outlineLevel="1" x14ac:dyDescent="0.55000000000000004">
      <c r="A882" s="11"/>
      <c r="B882" s="26"/>
      <c r="C882" s="8"/>
      <c r="D882" s="5"/>
      <c r="E882" s="5"/>
    </row>
    <row r="883" spans="1:5" outlineLevel="1" x14ac:dyDescent="0.55000000000000004">
      <c r="A883" s="11" t="s">
        <v>320</v>
      </c>
      <c r="B883" s="26"/>
      <c r="C883" s="8"/>
      <c r="D883" s="5"/>
      <c r="E883" s="5"/>
    </row>
    <row r="884" spans="1:5" outlineLevel="1" x14ac:dyDescent="0.55000000000000004">
      <c r="A884" s="11" t="s">
        <v>321</v>
      </c>
      <c r="B884" s="26"/>
      <c r="C884" s="8"/>
      <c r="D884" s="5"/>
      <c r="E884" s="5"/>
    </row>
    <row r="885" spans="1:5" outlineLevel="1" x14ac:dyDescent="0.55000000000000004">
      <c r="A885" s="11"/>
      <c r="B885" s="26"/>
      <c r="C885" s="8"/>
      <c r="D885" s="5"/>
      <c r="E885" s="5"/>
    </row>
    <row r="886" spans="1:5" outlineLevel="1" x14ac:dyDescent="0.55000000000000004">
      <c r="A886" s="11" t="s">
        <v>322</v>
      </c>
      <c r="B886" s="26"/>
      <c r="C886" s="8"/>
      <c r="D886" s="5"/>
      <c r="E886" s="5"/>
    </row>
    <row r="887" spans="1:5" outlineLevel="1" x14ac:dyDescent="0.55000000000000004">
      <c r="A887" s="11"/>
      <c r="B887" s="26"/>
      <c r="C887" s="8"/>
      <c r="D887" s="5"/>
      <c r="E887" s="5"/>
    </row>
    <row r="888" spans="1:5" outlineLevel="1" x14ac:dyDescent="0.55000000000000004">
      <c r="A888" s="11" t="s">
        <v>323</v>
      </c>
      <c r="B888" s="26"/>
      <c r="C888" s="8"/>
      <c r="D888" s="5"/>
      <c r="E888" s="5"/>
    </row>
    <row r="889" spans="1:5" outlineLevel="1" x14ac:dyDescent="0.55000000000000004">
      <c r="A889" s="11"/>
      <c r="B889" s="26"/>
      <c r="C889" s="8"/>
      <c r="D889" s="5"/>
      <c r="E889" s="5"/>
    </row>
    <row r="890" spans="1:5" outlineLevel="1" x14ac:dyDescent="0.55000000000000004">
      <c r="A890" s="11" t="s">
        <v>324</v>
      </c>
      <c r="B890" s="26"/>
      <c r="C890" s="8"/>
      <c r="D890" s="5"/>
      <c r="E890" s="5"/>
    </row>
    <row r="891" spans="1:5" outlineLevel="1" x14ac:dyDescent="0.55000000000000004">
      <c r="A891" s="11"/>
      <c r="B891" s="26"/>
      <c r="C891" s="8"/>
      <c r="D891" s="5"/>
      <c r="E891" s="5"/>
    </row>
    <row r="892" spans="1:5" outlineLevel="1" x14ac:dyDescent="0.55000000000000004">
      <c r="A892" s="11" t="s">
        <v>325</v>
      </c>
      <c r="B892" s="26"/>
      <c r="C892" s="8"/>
      <c r="D892" s="5"/>
      <c r="E892" s="5"/>
    </row>
    <row r="893" spans="1:5" outlineLevel="1" x14ac:dyDescent="0.55000000000000004">
      <c r="A893" s="11"/>
      <c r="B893" s="26"/>
      <c r="C893" s="8"/>
      <c r="D893" s="5"/>
      <c r="E893" s="5"/>
    </row>
    <row r="894" spans="1:5" outlineLevel="1" x14ac:dyDescent="0.55000000000000004">
      <c r="A894" s="11" t="s">
        <v>326</v>
      </c>
      <c r="B894" s="26"/>
      <c r="C894" s="8"/>
      <c r="D894" s="5"/>
      <c r="E894" s="5"/>
    </row>
    <row r="895" spans="1:5" outlineLevel="1" x14ac:dyDescent="0.55000000000000004">
      <c r="A895" s="11"/>
      <c r="B895" s="26"/>
      <c r="C895" s="8"/>
      <c r="D895" s="5"/>
      <c r="E895" s="5"/>
    </row>
    <row r="896" spans="1:5" outlineLevel="1" x14ac:dyDescent="0.55000000000000004">
      <c r="A896" s="11" t="s">
        <v>327</v>
      </c>
      <c r="B896" s="26"/>
      <c r="C896" s="8"/>
      <c r="D896" s="5"/>
      <c r="E896" s="5"/>
    </row>
    <row r="897" spans="1:5" outlineLevel="1" x14ac:dyDescent="0.55000000000000004">
      <c r="A897" s="11"/>
      <c r="B897" s="26"/>
      <c r="C897" s="8"/>
      <c r="D897" s="5"/>
      <c r="E897" s="5"/>
    </row>
    <row r="898" spans="1:5" outlineLevel="1" x14ac:dyDescent="0.55000000000000004">
      <c r="A898" s="11" t="s">
        <v>328</v>
      </c>
      <c r="B898" s="26"/>
      <c r="C898" s="8"/>
      <c r="D898" s="5"/>
      <c r="E898" s="5"/>
    </row>
    <row r="899" spans="1:5" outlineLevel="1" x14ac:dyDescent="0.55000000000000004">
      <c r="A899" s="11"/>
      <c r="B899" s="26"/>
      <c r="C899" s="8"/>
      <c r="D899" s="5"/>
      <c r="E899" s="5"/>
    </row>
    <row r="900" spans="1:5" outlineLevel="1" x14ac:dyDescent="0.55000000000000004">
      <c r="A900" s="11" t="s">
        <v>329</v>
      </c>
      <c r="B900" s="26"/>
      <c r="C900" s="8"/>
      <c r="D900" s="5"/>
      <c r="E900" s="5"/>
    </row>
    <row r="901" spans="1:5" outlineLevel="1" x14ac:dyDescent="0.55000000000000004">
      <c r="A901" s="11"/>
      <c r="B901" s="26"/>
      <c r="C901" s="8"/>
      <c r="D901" s="5"/>
      <c r="E901" s="5"/>
    </row>
    <row r="902" spans="1:5" outlineLevel="1" x14ac:dyDescent="0.55000000000000004">
      <c r="A902" s="11" t="s">
        <v>330</v>
      </c>
      <c r="B902" s="26"/>
      <c r="C902" s="8"/>
      <c r="D902" s="5"/>
      <c r="E902" s="5"/>
    </row>
    <row r="903" spans="1:5" outlineLevel="1" x14ac:dyDescent="0.55000000000000004">
      <c r="A903" s="11"/>
      <c r="B903" s="26"/>
      <c r="C903" s="8"/>
      <c r="D903" s="5"/>
      <c r="E903" s="5"/>
    </row>
    <row r="904" spans="1:5" outlineLevel="1" x14ac:dyDescent="0.55000000000000004">
      <c r="A904" s="11" t="s">
        <v>331</v>
      </c>
      <c r="B904" s="26"/>
      <c r="C904" s="8"/>
      <c r="D904" s="5"/>
      <c r="E904" s="5"/>
    </row>
    <row r="905" spans="1:5" outlineLevel="1" x14ac:dyDescent="0.55000000000000004">
      <c r="A905" s="11"/>
      <c r="B905" s="26"/>
      <c r="C905" s="8"/>
      <c r="D905" s="5"/>
      <c r="E905" s="5"/>
    </row>
    <row r="906" spans="1:5" outlineLevel="1" x14ac:dyDescent="0.55000000000000004">
      <c r="A906" s="11" t="s">
        <v>332</v>
      </c>
      <c r="B906" s="26"/>
      <c r="C906" s="8"/>
      <c r="D906" s="5"/>
      <c r="E906" s="5"/>
    </row>
    <row r="907" spans="1:5" outlineLevel="1" x14ac:dyDescent="0.55000000000000004">
      <c r="A907" s="11"/>
      <c r="B907" s="26"/>
      <c r="C907" s="8"/>
      <c r="D907" s="5"/>
      <c r="E907" s="5"/>
    </row>
    <row r="908" spans="1:5" outlineLevel="1" x14ac:dyDescent="0.55000000000000004">
      <c r="A908" s="11" t="s">
        <v>333</v>
      </c>
      <c r="B908" s="26"/>
      <c r="C908" s="8"/>
      <c r="D908" s="5"/>
      <c r="E908" s="5"/>
    </row>
    <row r="909" spans="1:5" outlineLevel="1" x14ac:dyDescent="0.55000000000000004">
      <c r="A909" s="11"/>
      <c r="B909" s="26"/>
      <c r="C909" s="8"/>
      <c r="D909" s="5"/>
      <c r="E909" s="5"/>
    </row>
    <row r="910" spans="1:5" s="10" customFormat="1" outlineLevel="1" x14ac:dyDescent="0.55000000000000004">
      <c r="A910" s="1" t="s">
        <v>334</v>
      </c>
      <c r="B910" s="27" t="s">
        <v>56</v>
      </c>
      <c r="C910" s="3"/>
      <c r="D910" s="4"/>
      <c r="E910" s="4"/>
    </row>
    <row r="911" spans="1:5" s="10" customFormat="1" outlineLevel="1" x14ac:dyDescent="0.55000000000000004">
      <c r="A911" s="1" t="s">
        <v>335</v>
      </c>
      <c r="B911" s="27"/>
      <c r="C911" s="3"/>
      <c r="D911" s="4"/>
      <c r="E911" s="4"/>
    </row>
    <row r="912" spans="1:5" outlineLevel="1" x14ac:dyDescent="0.55000000000000004">
      <c r="A912" s="11"/>
      <c r="B912" s="26"/>
      <c r="C912" s="8"/>
      <c r="D912" s="5"/>
      <c r="E912" s="5"/>
    </row>
    <row r="913" spans="1:7" outlineLevel="1" x14ac:dyDescent="0.55000000000000004">
      <c r="A913" s="11"/>
      <c r="B913" s="26"/>
      <c r="C913" s="8"/>
      <c r="D913" s="5"/>
      <c r="E913" s="5"/>
    </row>
    <row r="914" spans="1:7" s="10" customFormat="1" outlineLevel="1" x14ac:dyDescent="0.55000000000000004">
      <c r="A914" s="1" t="s">
        <v>336</v>
      </c>
      <c r="B914" s="27" t="s">
        <v>56</v>
      </c>
      <c r="C914" s="3"/>
      <c r="D914" s="4"/>
      <c r="E914" s="4"/>
    </row>
    <row r="915" spans="1:7" outlineLevel="1" x14ac:dyDescent="0.55000000000000004">
      <c r="A915" s="11"/>
      <c r="B915" s="26"/>
      <c r="C915" s="8"/>
      <c r="D915" s="5"/>
      <c r="E915" s="5"/>
    </row>
    <row r="916" spans="1:7" s="10" customFormat="1" outlineLevel="1" x14ac:dyDescent="0.55000000000000004">
      <c r="A916" s="1" t="s">
        <v>337</v>
      </c>
      <c r="B916" s="27" t="s">
        <v>92</v>
      </c>
      <c r="C916" s="3"/>
      <c r="D916" s="4"/>
      <c r="E916" s="4"/>
    </row>
    <row r="917" spans="1:7" outlineLevel="1" x14ac:dyDescent="0.55000000000000004">
      <c r="A917" s="11"/>
      <c r="B917" s="26"/>
      <c r="C917" s="8"/>
      <c r="D917" s="5"/>
      <c r="E917" s="5"/>
    </row>
    <row r="918" spans="1:7" s="68" customFormat="1" ht="47" outlineLevel="1" x14ac:dyDescent="0.55000000000000004">
      <c r="A918" s="22" t="s">
        <v>338</v>
      </c>
      <c r="B918" s="56" t="s">
        <v>116</v>
      </c>
      <c r="C918" s="91">
        <v>2.4</v>
      </c>
      <c r="D918" s="156"/>
      <c r="E918" s="156">
        <f>C918*D918</f>
        <v>0</v>
      </c>
      <c r="G918" s="66"/>
    </row>
    <row r="919" spans="1:7" s="68" customFormat="1" outlineLevel="1" x14ac:dyDescent="0.55000000000000004">
      <c r="A919" s="22"/>
      <c r="B919" s="56"/>
      <c r="C919" s="91"/>
      <c r="D919" s="156"/>
      <c r="E919" s="156"/>
    </row>
    <row r="920" spans="1:7" s="68" customFormat="1" ht="47" outlineLevel="1" x14ac:dyDescent="0.55000000000000004">
      <c r="A920" s="22" t="s">
        <v>711</v>
      </c>
      <c r="B920" s="56" t="s">
        <v>116</v>
      </c>
      <c r="C920" s="91">
        <v>1.2</v>
      </c>
      <c r="D920" s="156"/>
      <c r="E920" s="156">
        <f>C920*D920</f>
        <v>0</v>
      </c>
      <c r="G920" s="66"/>
    </row>
    <row r="921" spans="1:7" outlineLevel="1" x14ac:dyDescent="0.55000000000000004">
      <c r="A921" s="11"/>
      <c r="B921" s="26"/>
      <c r="C921" s="8"/>
      <c r="D921" s="5"/>
      <c r="E921" s="5"/>
    </row>
    <row r="922" spans="1:7" outlineLevel="1" x14ac:dyDescent="0.55000000000000004">
      <c r="A922" s="1" t="s">
        <v>339</v>
      </c>
      <c r="B922" s="27" t="s">
        <v>92</v>
      </c>
      <c r="C922" s="8"/>
      <c r="D922" s="5"/>
      <c r="E922" s="5"/>
    </row>
    <row r="923" spans="1:7" outlineLevel="1" x14ac:dyDescent="0.55000000000000004">
      <c r="A923" s="1"/>
      <c r="B923" s="27"/>
      <c r="C923" s="8"/>
      <c r="D923" s="5"/>
      <c r="E923" s="5"/>
    </row>
    <row r="924" spans="1:7" outlineLevel="1" x14ac:dyDescent="0.55000000000000004">
      <c r="A924" s="1" t="s">
        <v>340</v>
      </c>
      <c r="B924" s="27" t="s">
        <v>16</v>
      </c>
      <c r="C924" s="8"/>
      <c r="D924" s="5"/>
      <c r="E924" s="5"/>
    </row>
    <row r="925" spans="1:7" outlineLevel="1" x14ac:dyDescent="0.55000000000000004">
      <c r="A925" s="1"/>
      <c r="B925" s="27"/>
      <c r="C925" s="8"/>
      <c r="D925" s="5"/>
      <c r="E925" s="5"/>
    </row>
    <row r="926" spans="1:7" ht="47" outlineLevel="1" x14ac:dyDescent="0.55000000000000004">
      <c r="A926" s="23" t="s">
        <v>341</v>
      </c>
      <c r="B926" s="26" t="s">
        <v>116</v>
      </c>
      <c r="C926" s="8">
        <v>3.5999999999999996</v>
      </c>
      <c r="D926" s="5"/>
      <c r="E926" s="5">
        <f>C926*D926</f>
        <v>0</v>
      </c>
    </row>
    <row r="927" spans="1:7" outlineLevel="1" x14ac:dyDescent="0.55000000000000004">
      <c r="A927" s="23"/>
      <c r="B927" s="26"/>
      <c r="C927" s="8"/>
      <c r="D927" s="5"/>
      <c r="E927" s="5"/>
    </row>
    <row r="928" spans="1:7" outlineLevel="1" x14ac:dyDescent="0.55000000000000004">
      <c r="A928" s="1" t="s">
        <v>342</v>
      </c>
      <c r="B928" s="27" t="s">
        <v>16</v>
      </c>
      <c r="C928" s="8"/>
      <c r="D928" s="5"/>
      <c r="E928" s="5"/>
    </row>
    <row r="929" spans="1:5" outlineLevel="1" x14ac:dyDescent="0.55000000000000004">
      <c r="A929" s="11"/>
      <c r="B929" s="26"/>
      <c r="C929" s="8"/>
      <c r="D929" s="5"/>
      <c r="E929" s="5"/>
    </row>
    <row r="930" spans="1:5" outlineLevel="1" x14ac:dyDescent="0.55000000000000004">
      <c r="A930" s="11" t="s">
        <v>343</v>
      </c>
      <c r="B930" s="26" t="s">
        <v>116</v>
      </c>
      <c r="C930" s="8">
        <v>3.5999999999999996</v>
      </c>
      <c r="D930" s="5"/>
      <c r="E930" s="5">
        <f>C930*D930</f>
        <v>0</v>
      </c>
    </row>
    <row r="931" spans="1:5" outlineLevel="1" x14ac:dyDescent="0.55000000000000004">
      <c r="A931" s="11"/>
      <c r="B931" s="26"/>
      <c r="C931" s="8"/>
      <c r="D931" s="5"/>
      <c r="E931" s="5"/>
    </row>
    <row r="932" spans="1:5" outlineLevel="1" x14ac:dyDescent="0.55000000000000004">
      <c r="A932" s="1" t="s">
        <v>344</v>
      </c>
      <c r="B932" s="27" t="s">
        <v>16</v>
      </c>
      <c r="C932" s="8"/>
      <c r="D932" s="5"/>
      <c r="E932" s="5"/>
    </row>
    <row r="933" spans="1:5" outlineLevel="1" x14ac:dyDescent="0.55000000000000004">
      <c r="A933" s="11"/>
      <c r="B933" s="26"/>
      <c r="C933" s="8"/>
      <c r="D933" s="5"/>
      <c r="E933" s="5"/>
    </row>
    <row r="934" spans="1:5" outlineLevel="1" x14ac:dyDescent="0.55000000000000004">
      <c r="A934" s="11" t="s">
        <v>345</v>
      </c>
      <c r="B934" s="26" t="s">
        <v>116</v>
      </c>
      <c r="C934" s="8">
        <v>1.2</v>
      </c>
      <c r="D934" s="5"/>
      <c r="E934" s="5">
        <f>C934*D934</f>
        <v>0</v>
      </c>
    </row>
    <row r="935" spans="1:5" outlineLevel="1" x14ac:dyDescent="0.55000000000000004">
      <c r="A935" s="11"/>
      <c r="B935" s="26"/>
      <c r="C935" s="8"/>
      <c r="D935" s="5"/>
      <c r="E935" s="5"/>
    </row>
    <row r="936" spans="1:5" outlineLevel="1" x14ac:dyDescent="0.55000000000000004">
      <c r="A936" s="1" t="s">
        <v>744</v>
      </c>
      <c r="B936" s="27"/>
      <c r="C936" s="3"/>
      <c r="D936" s="4"/>
      <c r="E936" s="4">
        <f>SUM(E913:E935)</f>
        <v>0</v>
      </c>
    </row>
    <row r="937" spans="1:5" outlineLevel="1" x14ac:dyDescent="0.55000000000000004">
      <c r="A937" s="11"/>
      <c r="B937" s="26"/>
      <c r="C937" s="8"/>
      <c r="D937" s="5"/>
      <c r="E937" s="5"/>
    </row>
    <row r="938" spans="1:5" outlineLevel="1" x14ac:dyDescent="0.55000000000000004">
      <c r="A938" s="15"/>
      <c r="B938" s="53"/>
      <c r="C938" s="161"/>
      <c r="D938" s="162"/>
      <c r="E938" s="162"/>
    </row>
    <row r="939" spans="1:5" outlineLevel="1" x14ac:dyDescent="0.55000000000000004">
      <c r="A939" s="11"/>
      <c r="B939" s="26"/>
      <c r="C939" s="8"/>
      <c r="D939" s="5"/>
      <c r="E939" s="5"/>
    </row>
    <row r="940" spans="1:5" outlineLevel="1" x14ac:dyDescent="0.55000000000000004">
      <c r="A940" s="1" t="s">
        <v>738</v>
      </c>
      <c r="B940" s="27" t="s">
        <v>1</v>
      </c>
      <c r="C940" s="8"/>
      <c r="D940" s="5"/>
      <c r="E940" s="5"/>
    </row>
    <row r="941" spans="1:5" outlineLevel="1" x14ac:dyDescent="0.55000000000000004">
      <c r="A941" s="1"/>
      <c r="B941" s="27"/>
      <c r="C941" s="8"/>
      <c r="D941" s="5"/>
      <c r="E941" s="5"/>
    </row>
    <row r="942" spans="1:5" outlineLevel="1" x14ac:dyDescent="0.55000000000000004">
      <c r="A942" s="1" t="s">
        <v>3</v>
      </c>
      <c r="B942" s="27" t="s">
        <v>1</v>
      </c>
      <c r="C942" s="8"/>
      <c r="D942" s="5"/>
      <c r="E942" s="5"/>
    </row>
    <row r="943" spans="1:5" outlineLevel="1" x14ac:dyDescent="0.55000000000000004">
      <c r="A943" s="1"/>
      <c r="B943" s="27"/>
      <c r="C943" s="8"/>
      <c r="D943" s="5"/>
      <c r="E943" s="5"/>
    </row>
    <row r="944" spans="1:5" outlineLevel="1" x14ac:dyDescent="0.55000000000000004">
      <c r="A944" s="1" t="s">
        <v>346</v>
      </c>
      <c r="B944" s="27" t="s">
        <v>1</v>
      </c>
      <c r="C944" s="8"/>
      <c r="D944" s="5"/>
      <c r="E944" s="5"/>
    </row>
    <row r="945" spans="1:5" outlineLevel="1" x14ac:dyDescent="0.55000000000000004">
      <c r="A945" s="1"/>
      <c r="B945" s="27"/>
      <c r="C945" s="8"/>
      <c r="D945" s="5"/>
      <c r="E945" s="5"/>
    </row>
    <row r="946" spans="1:5" outlineLevel="1" x14ac:dyDescent="0.55000000000000004">
      <c r="A946" s="1" t="s">
        <v>678</v>
      </c>
      <c r="B946" s="27" t="s">
        <v>1</v>
      </c>
      <c r="C946" s="8"/>
      <c r="D946" s="5"/>
      <c r="E946" s="5"/>
    </row>
    <row r="947" spans="1:5" outlineLevel="1" x14ac:dyDescent="0.55000000000000004">
      <c r="A947" s="11"/>
      <c r="B947" s="26"/>
      <c r="C947" s="8"/>
      <c r="D947" s="5"/>
      <c r="E947" s="5"/>
    </row>
    <row r="948" spans="1:5" outlineLevel="1" x14ac:dyDescent="0.55000000000000004">
      <c r="A948" s="11" t="s">
        <v>57</v>
      </c>
      <c r="B948" s="26"/>
      <c r="C948" s="8"/>
      <c r="D948" s="5"/>
      <c r="E948" s="5"/>
    </row>
    <row r="949" spans="1:5" outlineLevel="1" x14ac:dyDescent="0.55000000000000004">
      <c r="A949" s="11" t="s">
        <v>58</v>
      </c>
      <c r="B949" s="26"/>
      <c r="C949" s="8"/>
      <c r="D949" s="5"/>
      <c r="E949" s="5"/>
    </row>
    <row r="950" spans="1:5" outlineLevel="1" x14ac:dyDescent="0.55000000000000004">
      <c r="A950" s="11" t="s">
        <v>59</v>
      </c>
      <c r="B950" s="26"/>
      <c r="C950" s="8"/>
      <c r="D950" s="5"/>
      <c r="E950" s="5"/>
    </row>
    <row r="951" spans="1:5" outlineLevel="1" x14ac:dyDescent="0.55000000000000004">
      <c r="A951" s="11"/>
      <c r="B951" s="26"/>
      <c r="C951" s="8"/>
      <c r="D951" s="5"/>
      <c r="E951" s="5"/>
    </row>
    <row r="952" spans="1:5" outlineLevel="1" x14ac:dyDescent="0.55000000000000004">
      <c r="A952" s="11" t="s">
        <v>60</v>
      </c>
      <c r="B952" s="26"/>
      <c r="C952" s="8"/>
      <c r="D952" s="5"/>
      <c r="E952" s="5"/>
    </row>
    <row r="953" spans="1:5" outlineLevel="1" x14ac:dyDescent="0.55000000000000004">
      <c r="A953" s="11"/>
      <c r="B953" s="26"/>
      <c r="C953" s="8"/>
      <c r="D953" s="5"/>
      <c r="E953" s="5"/>
    </row>
    <row r="954" spans="1:5" outlineLevel="1" x14ac:dyDescent="0.55000000000000004">
      <c r="A954" s="11" t="s">
        <v>317</v>
      </c>
      <c r="B954" s="27" t="s">
        <v>16</v>
      </c>
      <c r="C954" s="8"/>
      <c r="D954" s="5"/>
      <c r="E954" s="5"/>
    </row>
    <row r="955" spans="1:5" outlineLevel="1" x14ac:dyDescent="0.55000000000000004">
      <c r="A955" s="11"/>
      <c r="B955" s="26"/>
      <c r="C955" s="8"/>
      <c r="D955" s="5"/>
      <c r="E955" s="5"/>
    </row>
    <row r="956" spans="1:5" outlineLevel="1" x14ac:dyDescent="0.55000000000000004">
      <c r="A956" s="11" t="s">
        <v>348</v>
      </c>
      <c r="B956" s="26"/>
      <c r="C956" s="8"/>
      <c r="D956" s="5"/>
      <c r="E956" s="5"/>
    </row>
    <row r="957" spans="1:5" outlineLevel="1" x14ac:dyDescent="0.55000000000000004">
      <c r="A957" s="11" t="s">
        <v>349</v>
      </c>
      <c r="B957" s="26"/>
      <c r="C957" s="8"/>
      <c r="D957" s="5"/>
      <c r="E957" s="5"/>
    </row>
    <row r="958" spans="1:5" outlineLevel="1" x14ac:dyDescent="0.55000000000000004">
      <c r="A958" s="11"/>
      <c r="B958" s="26"/>
      <c r="C958" s="8"/>
      <c r="D958" s="5"/>
      <c r="E958" s="5"/>
    </row>
    <row r="959" spans="1:5" outlineLevel="1" x14ac:dyDescent="0.55000000000000004">
      <c r="A959" s="11" t="s">
        <v>350</v>
      </c>
      <c r="B959" s="26"/>
      <c r="C959" s="8"/>
      <c r="D959" s="5"/>
      <c r="E959" s="5"/>
    </row>
    <row r="960" spans="1:5" outlineLevel="1" x14ac:dyDescent="0.55000000000000004">
      <c r="A960" s="11" t="s">
        <v>351</v>
      </c>
      <c r="B960" s="26"/>
      <c r="C960" s="8"/>
      <c r="D960" s="5"/>
      <c r="E960" s="5"/>
    </row>
    <row r="961" spans="1:5" outlineLevel="1" x14ac:dyDescent="0.55000000000000004">
      <c r="A961" s="11" t="s">
        <v>352</v>
      </c>
      <c r="B961" s="26"/>
      <c r="C961" s="8"/>
      <c r="D961" s="5"/>
      <c r="E961" s="5"/>
    </row>
    <row r="962" spans="1:5" outlineLevel="1" x14ac:dyDescent="0.55000000000000004">
      <c r="A962" s="11"/>
      <c r="B962" s="26"/>
      <c r="C962" s="8"/>
      <c r="D962" s="5"/>
      <c r="E962" s="5"/>
    </row>
    <row r="963" spans="1:5" outlineLevel="1" x14ac:dyDescent="0.55000000000000004">
      <c r="A963" s="11" t="s">
        <v>353</v>
      </c>
      <c r="B963" s="26"/>
      <c r="C963" s="8"/>
      <c r="D963" s="5"/>
      <c r="E963" s="5"/>
    </row>
    <row r="964" spans="1:5" outlineLevel="1" x14ac:dyDescent="0.55000000000000004">
      <c r="A964" s="11" t="s">
        <v>354</v>
      </c>
      <c r="B964" s="26"/>
      <c r="C964" s="8"/>
      <c r="D964" s="5"/>
      <c r="E964" s="5"/>
    </row>
    <row r="965" spans="1:5" outlineLevel="1" x14ac:dyDescent="0.55000000000000004">
      <c r="A965" s="11"/>
      <c r="B965" s="26"/>
      <c r="C965" s="8"/>
      <c r="D965" s="5"/>
      <c r="E965" s="5"/>
    </row>
    <row r="966" spans="1:5" s="78" customFormat="1" ht="19.5" customHeight="1" outlineLevel="1" x14ac:dyDescent="0.55000000000000004">
      <c r="A966" s="1" t="s">
        <v>679</v>
      </c>
      <c r="B966" s="27" t="s">
        <v>56</v>
      </c>
      <c r="C966" s="8"/>
      <c r="D966" s="59"/>
      <c r="E966" s="60"/>
    </row>
    <row r="967" spans="1:5" s="78" customFormat="1" ht="19.5" customHeight="1" outlineLevel="1" x14ac:dyDescent="0.55000000000000004">
      <c r="A967" s="16"/>
      <c r="B967" s="26"/>
      <c r="C967" s="8"/>
      <c r="D967" s="59"/>
      <c r="E967" s="60"/>
    </row>
    <row r="968" spans="1:5" s="79" customFormat="1" ht="19.5" customHeight="1" outlineLevel="1" x14ac:dyDescent="0.55000000000000004">
      <c r="A968" s="1" t="s">
        <v>680</v>
      </c>
      <c r="B968" s="61" t="s">
        <v>16</v>
      </c>
      <c r="C968" s="172"/>
      <c r="D968" s="61"/>
      <c r="E968" s="61"/>
    </row>
    <row r="969" spans="1:5" s="78" customFormat="1" ht="19.5" customHeight="1" outlineLevel="1" x14ac:dyDescent="0.55000000000000004">
      <c r="A969" s="16"/>
      <c r="B969" s="26"/>
      <c r="C969" s="8"/>
      <c r="D969" s="59"/>
      <c r="E969" s="60"/>
    </row>
    <row r="970" spans="1:5" s="78" customFormat="1" ht="19.5" customHeight="1" outlineLevel="1" x14ac:dyDescent="0.55000000000000004">
      <c r="A970" s="1" t="s">
        <v>679</v>
      </c>
      <c r="B970" s="27" t="s">
        <v>56</v>
      </c>
      <c r="C970" s="8"/>
      <c r="D970" s="59"/>
      <c r="E970" s="60"/>
    </row>
    <row r="971" spans="1:5" s="78" customFormat="1" ht="19.5" customHeight="1" outlineLevel="1" x14ac:dyDescent="0.55000000000000004">
      <c r="A971" s="16"/>
      <c r="B971" s="26"/>
      <c r="C971" s="8"/>
      <c r="D971" s="59"/>
      <c r="E971" s="60"/>
    </row>
    <row r="972" spans="1:5" s="79" customFormat="1" ht="19.5" customHeight="1" outlineLevel="1" x14ac:dyDescent="0.55000000000000004">
      <c r="A972" s="21" t="s">
        <v>678</v>
      </c>
      <c r="B972" s="57" t="s">
        <v>16</v>
      </c>
      <c r="C972" s="154"/>
      <c r="D972" s="155"/>
      <c r="E972" s="155"/>
    </row>
    <row r="973" spans="1:5" s="79" customFormat="1" ht="19.5" customHeight="1" outlineLevel="1" x14ac:dyDescent="0.55000000000000004">
      <c r="A973" s="21"/>
      <c r="B973" s="57"/>
      <c r="C973" s="154"/>
      <c r="D973" s="155"/>
      <c r="E973" s="155"/>
    </row>
    <row r="974" spans="1:5" s="79" customFormat="1" ht="70.5" outlineLevel="1" x14ac:dyDescent="0.55000000000000004">
      <c r="A974" s="105" t="s">
        <v>727</v>
      </c>
      <c r="B974" s="57" t="s">
        <v>16</v>
      </c>
      <c r="C974" s="154"/>
      <c r="D974" s="155"/>
      <c r="E974" s="155"/>
    </row>
    <row r="975" spans="1:5" s="79" customFormat="1" ht="19.5" customHeight="1" outlineLevel="1" x14ac:dyDescent="0.55000000000000004">
      <c r="A975" s="105"/>
      <c r="B975" s="57"/>
      <c r="C975" s="154"/>
      <c r="D975" s="155"/>
      <c r="E975" s="155"/>
    </row>
    <row r="976" spans="1:5" s="79" customFormat="1" ht="47" outlineLevel="1" x14ac:dyDescent="0.55000000000000004">
      <c r="A976" s="105" t="s">
        <v>728</v>
      </c>
      <c r="B976" s="57" t="s">
        <v>16</v>
      </c>
      <c r="C976" s="154"/>
      <c r="D976" s="155"/>
      <c r="E976" s="155"/>
    </row>
    <row r="977" spans="1:7" s="79" customFormat="1" ht="19.5" customHeight="1" outlineLevel="1" x14ac:dyDescent="0.55000000000000004">
      <c r="A977" s="20"/>
      <c r="B977" s="56"/>
      <c r="C977" s="91"/>
      <c r="D977" s="156"/>
      <c r="E977" s="156"/>
    </row>
    <row r="978" spans="1:7" s="79" customFormat="1" ht="19.5" customHeight="1" outlineLevel="1" x14ac:dyDescent="0.55000000000000004">
      <c r="A978" s="20" t="s">
        <v>729</v>
      </c>
      <c r="B978" s="56" t="s">
        <v>126</v>
      </c>
      <c r="C978" s="91">
        <v>1.5</v>
      </c>
      <c r="D978" s="156"/>
      <c r="E978" s="156">
        <f>C978*D978</f>
        <v>0</v>
      </c>
    </row>
    <row r="979" spans="1:7" s="79" customFormat="1" ht="19.5" customHeight="1" outlineLevel="1" x14ac:dyDescent="0.55000000000000004">
      <c r="A979" s="21"/>
      <c r="B979" s="57"/>
      <c r="C979" s="154"/>
      <c r="D979" s="155"/>
      <c r="E979" s="155"/>
    </row>
    <row r="980" spans="1:7" s="79" customFormat="1" ht="47" outlineLevel="1" x14ac:dyDescent="0.55000000000000004">
      <c r="A980" s="105" t="s">
        <v>730</v>
      </c>
      <c r="B980" s="57" t="s">
        <v>16</v>
      </c>
      <c r="C980" s="154"/>
      <c r="D980" s="155"/>
      <c r="E980" s="155"/>
    </row>
    <row r="981" spans="1:7" s="79" customFormat="1" ht="19.5" customHeight="1" outlineLevel="1" x14ac:dyDescent="0.55000000000000004">
      <c r="A981" s="20"/>
      <c r="B981" s="56"/>
      <c r="C981" s="91"/>
      <c r="D981" s="156"/>
      <c r="E981" s="156"/>
    </row>
    <row r="982" spans="1:7" s="79" customFormat="1" ht="19.5" customHeight="1" outlineLevel="1" x14ac:dyDescent="0.55000000000000004">
      <c r="A982" s="20" t="s">
        <v>731</v>
      </c>
      <c r="B982" s="56" t="s">
        <v>126</v>
      </c>
      <c r="C982" s="91">
        <v>1.5</v>
      </c>
      <c r="D982" s="156"/>
      <c r="E982" s="156">
        <f>C982*D982</f>
        <v>0</v>
      </c>
      <c r="G982" s="66"/>
    </row>
    <row r="983" spans="1:7" s="79" customFormat="1" ht="19.5" customHeight="1" outlineLevel="1" x14ac:dyDescent="0.55000000000000004">
      <c r="A983" s="21"/>
      <c r="B983" s="57"/>
      <c r="C983" s="154"/>
      <c r="D983" s="155"/>
      <c r="E983" s="155"/>
    </row>
    <row r="984" spans="1:7" s="79" customFormat="1" ht="47" outlineLevel="1" x14ac:dyDescent="0.55000000000000004">
      <c r="A984" s="105" t="s">
        <v>732</v>
      </c>
      <c r="B984" s="57" t="s">
        <v>16</v>
      </c>
      <c r="C984" s="154"/>
      <c r="D984" s="155"/>
      <c r="E984" s="155"/>
    </row>
    <row r="985" spans="1:7" s="79" customFormat="1" ht="19.5" customHeight="1" outlineLevel="1" x14ac:dyDescent="0.55000000000000004">
      <c r="A985" s="20"/>
      <c r="B985" s="56"/>
      <c r="C985" s="91"/>
      <c r="D985" s="156"/>
      <c r="E985" s="156"/>
    </row>
    <row r="986" spans="1:7" s="79" customFormat="1" ht="19.5" customHeight="1" outlineLevel="1" x14ac:dyDescent="0.55000000000000004">
      <c r="A986" s="20" t="s">
        <v>733</v>
      </c>
      <c r="B986" s="56" t="s">
        <v>126</v>
      </c>
      <c r="C986" s="91">
        <v>1.5</v>
      </c>
      <c r="D986" s="156"/>
      <c r="E986" s="156">
        <f>C986*D986</f>
        <v>0</v>
      </c>
      <c r="G986" s="66"/>
    </row>
    <row r="987" spans="1:7" s="79" customFormat="1" ht="19.5" customHeight="1" outlineLevel="1" x14ac:dyDescent="0.55000000000000004">
      <c r="A987" s="20"/>
      <c r="B987" s="56"/>
      <c r="C987" s="91"/>
      <c r="D987" s="156"/>
      <c r="E987" s="156"/>
    </row>
    <row r="988" spans="1:7" s="79" customFormat="1" ht="44" customHeight="1" outlineLevel="1" x14ac:dyDescent="0.55000000000000004">
      <c r="A988" s="105" t="s">
        <v>734</v>
      </c>
      <c r="B988" s="57" t="s">
        <v>16</v>
      </c>
      <c r="C988" s="154"/>
      <c r="D988" s="155"/>
      <c r="E988" s="155"/>
    </row>
    <row r="989" spans="1:7" s="79" customFormat="1" ht="19.5" customHeight="1" outlineLevel="1" x14ac:dyDescent="0.55000000000000004">
      <c r="A989" s="20"/>
      <c r="B989" s="56"/>
      <c r="C989" s="91"/>
      <c r="D989" s="156"/>
      <c r="E989" s="156"/>
    </row>
    <row r="990" spans="1:7" s="79" customFormat="1" ht="19.5" customHeight="1" outlineLevel="1" x14ac:dyDescent="0.55000000000000004">
      <c r="A990" s="20" t="s">
        <v>735</v>
      </c>
      <c r="B990" s="56" t="s">
        <v>126</v>
      </c>
      <c r="C990" s="91">
        <v>1.5</v>
      </c>
      <c r="D990" s="156"/>
      <c r="E990" s="156">
        <f>C990*D990</f>
        <v>0</v>
      </c>
      <c r="G990" s="66"/>
    </row>
    <row r="991" spans="1:7" s="79" customFormat="1" ht="19.5" customHeight="1" outlineLevel="1" x14ac:dyDescent="0.55000000000000004">
      <c r="A991" s="21"/>
      <c r="B991" s="57"/>
      <c r="C991" s="154"/>
      <c r="D991" s="155"/>
      <c r="E991" s="155"/>
    </row>
    <row r="992" spans="1:7" s="79" customFormat="1" outlineLevel="1" x14ac:dyDescent="0.55000000000000004">
      <c r="A992" s="105" t="s">
        <v>736</v>
      </c>
      <c r="B992" s="57" t="s">
        <v>16</v>
      </c>
      <c r="C992" s="154"/>
      <c r="D992" s="155"/>
      <c r="E992" s="155"/>
    </row>
    <row r="993" spans="1:7" s="79" customFormat="1" ht="19.5" customHeight="1" outlineLevel="1" x14ac:dyDescent="0.55000000000000004">
      <c r="A993" s="20"/>
      <c r="B993" s="56"/>
      <c r="C993" s="91"/>
      <c r="D993" s="156"/>
      <c r="E993" s="156"/>
    </row>
    <row r="994" spans="1:7" s="79" customFormat="1" ht="19.5" customHeight="1" outlineLevel="1" x14ac:dyDescent="0.55000000000000004">
      <c r="A994" s="20" t="s">
        <v>737</v>
      </c>
      <c r="B994" s="56" t="s">
        <v>126</v>
      </c>
      <c r="C994" s="91">
        <v>1.5</v>
      </c>
      <c r="D994" s="156"/>
      <c r="E994" s="156">
        <f>C994*D994</f>
        <v>0</v>
      </c>
      <c r="G994" s="66"/>
    </row>
    <row r="995" spans="1:7" s="78" customFormat="1" ht="19.5" customHeight="1" outlineLevel="1" x14ac:dyDescent="0.55000000000000004">
      <c r="A995" s="16"/>
      <c r="B995" s="26"/>
      <c r="C995" s="8"/>
      <c r="D995" s="59"/>
      <c r="E995" s="60"/>
    </row>
    <row r="996" spans="1:7" s="79" customFormat="1" ht="70.5" outlineLevel="1" x14ac:dyDescent="0.55000000000000004">
      <c r="A996" s="80" t="s">
        <v>712</v>
      </c>
      <c r="B996" s="27" t="s">
        <v>16</v>
      </c>
      <c r="C996" s="3"/>
      <c r="D996" s="81"/>
      <c r="E996" s="82"/>
    </row>
    <row r="997" spans="1:7" s="78" customFormat="1" ht="19.5" customHeight="1" outlineLevel="1" x14ac:dyDescent="0.55000000000000004">
      <c r="A997" s="11"/>
      <c r="B997" s="83"/>
      <c r="C997" s="173"/>
      <c r="D997" s="83"/>
      <c r="E997" s="83"/>
    </row>
    <row r="998" spans="1:7" s="78" customFormat="1" ht="19.5" customHeight="1" outlineLevel="1" x14ac:dyDescent="0.55000000000000004">
      <c r="A998" s="11" t="s">
        <v>713</v>
      </c>
      <c r="B998" s="26" t="s">
        <v>116</v>
      </c>
      <c r="C998" s="8">
        <v>8</v>
      </c>
      <c r="D998" s="59"/>
      <c r="E998" s="60">
        <f>C998*D998</f>
        <v>0</v>
      </c>
      <c r="G998" s="66"/>
    </row>
    <row r="999" spans="1:7" s="78" customFormat="1" ht="19.5" customHeight="1" outlineLevel="1" x14ac:dyDescent="0.55000000000000004">
      <c r="A999" s="11"/>
      <c r="B999" s="26"/>
      <c r="C999" s="8"/>
      <c r="D999" s="59"/>
      <c r="E999" s="60"/>
    </row>
    <row r="1000" spans="1:7" s="78" customFormat="1" ht="19.5" customHeight="1" outlineLevel="1" x14ac:dyDescent="0.55000000000000004">
      <c r="A1000" s="84" t="s">
        <v>714</v>
      </c>
      <c r="B1000" s="26"/>
      <c r="C1000" s="8"/>
      <c r="D1000" s="59"/>
      <c r="E1000" s="60"/>
    </row>
    <row r="1001" spans="1:7" s="78" customFormat="1" ht="19.5" customHeight="1" outlineLevel="1" x14ac:dyDescent="0.55000000000000004">
      <c r="A1001" s="11"/>
      <c r="B1001" s="83"/>
      <c r="C1001" s="173"/>
      <c r="D1001" s="83"/>
      <c r="E1001" s="83"/>
    </row>
    <row r="1002" spans="1:7" s="78" customFormat="1" ht="19.5" customHeight="1" outlineLevel="1" x14ac:dyDescent="0.55000000000000004">
      <c r="A1002" s="11" t="s">
        <v>715</v>
      </c>
      <c r="B1002" s="26" t="s">
        <v>116</v>
      </c>
      <c r="C1002" s="8">
        <v>1.2</v>
      </c>
      <c r="D1002" s="59"/>
      <c r="E1002" s="60">
        <f>C1002*D1002</f>
        <v>0</v>
      </c>
      <c r="G1002" s="66"/>
    </row>
    <row r="1003" spans="1:7" s="78" customFormat="1" ht="19.5" customHeight="1" outlineLevel="1" x14ac:dyDescent="0.55000000000000004">
      <c r="A1003" s="11"/>
      <c r="B1003" s="26"/>
      <c r="C1003" s="8"/>
      <c r="D1003" s="59"/>
      <c r="E1003" s="60"/>
    </row>
    <row r="1004" spans="1:7" s="78" customFormat="1" ht="19.5" customHeight="1" outlineLevel="1" x14ac:dyDescent="0.55000000000000004">
      <c r="A1004" s="104" t="s">
        <v>792</v>
      </c>
      <c r="B1004" s="26"/>
      <c r="C1004" s="8"/>
      <c r="D1004" s="59"/>
      <c r="E1004" s="60"/>
    </row>
    <row r="1005" spans="1:7" s="78" customFormat="1" ht="19.5" customHeight="1" outlineLevel="1" x14ac:dyDescent="0.55000000000000004">
      <c r="A1005" s="104"/>
      <c r="B1005" s="26"/>
      <c r="C1005" s="8"/>
      <c r="D1005" s="59"/>
      <c r="E1005" s="60"/>
    </row>
    <row r="1006" spans="1:7" s="78" customFormat="1" ht="19.5" customHeight="1" outlineLevel="1" x14ac:dyDescent="0.55000000000000004">
      <c r="A1006" s="104" t="s">
        <v>795</v>
      </c>
      <c r="B1006" s="26"/>
      <c r="C1006" s="8"/>
      <c r="D1006" s="59"/>
      <c r="E1006" s="60"/>
    </row>
    <row r="1007" spans="1:7" s="78" customFormat="1" ht="19.5" customHeight="1" outlineLevel="1" x14ac:dyDescent="0.55000000000000004">
      <c r="A1007" s="11"/>
      <c r="B1007" s="83"/>
      <c r="C1007" s="173"/>
      <c r="D1007" s="83"/>
      <c r="E1007" s="83"/>
    </row>
    <row r="1008" spans="1:7" s="78" customFormat="1" ht="53" customHeight="1" outlineLevel="1" x14ac:dyDescent="0.55000000000000004">
      <c r="A1008" s="239" t="s">
        <v>793</v>
      </c>
      <c r="B1008" s="26" t="s">
        <v>116</v>
      </c>
      <c r="C1008" s="8">
        <v>3</v>
      </c>
      <c r="D1008" s="59"/>
      <c r="E1008" s="60">
        <f>C1008*D1008</f>
        <v>0</v>
      </c>
      <c r="G1008" s="66"/>
    </row>
    <row r="1009" spans="1:7" s="78" customFormat="1" ht="24.5" customHeight="1" outlineLevel="1" x14ac:dyDescent="0.55000000000000004">
      <c r="A1009" s="239"/>
      <c r="B1009" s="26"/>
      <c r="C1009" s="8"/>
      <c r="D1009" s="59"/>
      <c r="E1009" s="60"/>
      <c r="G1009" s="66"/>
    </row>
    <row r="1010" spans="1:7" s="78" customFormat="1" ht="22.5" customHeight="1" outlineLevel="1" x14ac:dyDescent="0.55000000000000004">
      <c r="A1010" s="104" t="s">
        <v>794</v>
      </c>
      <c r="B1010" s="26"/>
      <c r="C1010" s="8"/>
      <c r="D1010" s="59"/>
      <c r="E1010" s="60"/>
      <c r="G1010" s="66"/>
    </row>
    <row r="1011" spans="1:7" outlineLevel="1" x14ac:dyDescent="0.55000000000000004">
      <c r="A1011" s="239"/>
      <c r="B1011" s="26"/>
      <c r="C1011" s="8"/>
      <c r="D1011" s="5"/>
      <c r="E1011" s="5"/>
    </row>
    <row r="1012" spans="1:7" ht="47" outlineLevel="1" x14ac:dyDescent="0.55000000000000004">
      <c r="A1012" s="239" t="s">
        <v>796</v>
      </c>
      <c r="B1012" s="26" t="s">
        <v>145</v>
      </c>
      <c r="C1012" s="8">
        <v>15</v>
      </c>
      <c r="D1012" s="59"/>
      <c r="E1012" s="60">
        <f>C1012*D1012</f>
        <v>0</v>
      </c>
    </row>
    <row r="1013" spans="1:7" outlineLevel="1" x14ac:dyDescent="0.55000000000000004">
      <c r="A1013" s="239"/>
      <c r="B1013" s="26"/>
      <c r="C1013" s="8"/>
      <c r="D1013" s="5"/>
      <c r="E1013" s="5"/>
    </row>
    <row r="1014" spans="1:7" outlineLevel="1" x14ac:dyDescent="0.55000000000000004">
      <c r="A1014" s="104" t="s">
        <v>797</v>
      </c>
      <c r="B1014" s="26"/>
      <c r="C1014" s="8"/>
      <c r="D1014" s="5"/>
      <c r="E1014" s="5"/>
    </row>
    <row r="1015" spans="1:7" outlineLevel="1" x14ac:dyDescent="0.55000000000000004">
      <c r="A1015" s="11"/>
      <c r="B1015" s="26"/>
      <c r="C1015" s="8"/>
      <c r="D1015" s="5"/>
      <c r="E1015" s="5"/>
    </row>
    <row r="1016" spans="1:7" ht="102" customHeight="1" outlineLevel="1" x14ac:dyDescent="0.55000000000000004">
      <c r="A1016" s="239" t="s">
        <v>798</v>
      </c>
      <c r="B1016" s="26" t="s">
        <v>799</v>
      </c>
      <c r="C1016" s="8">
        <v>2</v>
      </c>
      <c r="D1016" s="5"/>
      <c r="E1016" s="60">
        <f>C1016*D1016</f>
        <v>0</v>
      </c>
    </row>
    <row r="1017" spans="1:7" outlineLevel="1" x14ac:dyDescent="0.55000000000000004">
      <c r="A1017" s="239"/>
      <c r="B1017" s="26"/>
      <c r="C1017" s="8"/>
      <c r="D1017" s="5"/>
      <c r="E1017" s="5"/>
    </row>
    <row r="1018" spans="1:7" outlineLevel="1" x14ac:dyDescent="0.55000000000000004">
      <c r="A1018" s="1" t="s">
        <v>745</v>
      </c>
      <c r="B1018" s="27"/>
      <c r="C1018" s="3"/>
      <c r="D1018" s="4"/>
      <c r="E1018" s="4">
        <f>SUM(E943:E1016)</f>
        <v>0</v>
      </c>
    </row>
    <row r="1019" spans="1:7" outlineLevel="1" x14ac:dyDescent="0.55000000000000004">
      <c r="A1019" s="11"/>
      <c r="B1019" s="26"/>
      <c r="C1019" s="8"/>
      <c r="D1019" s="5"/>
      <c r="E1019" s="5"/>
    </row>
    <row r="1020" spans="1:7" s="85" customFormat="1" outlineLevel="1" x14ac:dyDescent="0.55000000000000004">
      <c r="A1020" s="15"/>
      <c r="B1020" s="53"/>
      <c r="C1020" s="161"/>
      <c r="D1020" s="162"/>
      <c r="E1020" s="162"/>
    </row>
    <row r="1021" spans="1:7" outlineLevel="1" x14ac:dyDescent="0.55000000000000004">
      <c r="A1021" s="11"/>
      <c r="B1021" s="26"/>
      <c r="C1021" s="8"/>
      <c r="D1021" s="5"/>
      <c r="E1021" s="5"/>
    </row>
    <row r="1022" spans="1:7" outlineLevel="1" x14ac:dyDescent="0.55000000000000004">
      <c r="A1022" s="1" t="s">
        <v>738</v>
      </c>
      <c r="B1022" s="27" t="s">
        <v>1</v>
      </c>
      <c r="C1022" s="8"/>
      <c r="D1022" s="5"/>
      <c r="E1022" s="5"/>
    </row>
    <row r="1023" spans="1:7" outlineLevel="1" x14ac:dyDescent="0.55000000000000004">
      <c r="A1023" s="1"/>
      <c r="B1023" s="27"/>
      <c r="C1023" s="8"/>
      <c r="D1023" s="5"/>
      <c r="E1023" s="5"/>
    </row>
    <row r="1024" spans="1:7" outlineLevel="1" x14ac:dyDescent="0.55000000000000004">
      <c r="A1024" s="1" t="s">
        <v>3</v>
      </c>
      <c r="B1024" s="27" t="s">
        <v>1</v>
      </c>
      <c r="C1024" s="8"/>
      <c r="D1024" s="5"/>
      <c r="E1024" s="5"/>
    </row>
    <row r="1025" spans="1:5" outlineLevel="1" x14ac:dyDescent="0.55000000000000004">
      <c r="A1025" s="1"/>
      <c r="B1025" s="27"/>
      <c r="C1025" s="8"/>
      <c r="D1025" s="5"/>
      <c r="E1025" s="5"/>
    </row>
    <row r="1026" spans="1:5" outlineLevel="1" x14ac:dyDescent="0.55000000000000004">
      <c r="A1026" s="1" t="s">
        <v>359</v>
      </c>
      <c r="B1026" s="27" t="s">
        <v>1</v>
      </c>
      <c r="C1026" s="8"/>
      <c r="D1026" s="5"/>
      <c r="E1026" s="5"/>
    </row>
    <row r="1027" spans="1:5" outlineLevel="1" x14ac:dyDescent="0.55000000000000004">
      <c r="A1027" s="1"/>
      <c r="B1027" s="27"/>
      <c r="C1027" s="8"/>
      <c r="D1027" s="5"/>
      <c r="E1027" s="5"/>
    </row>
    <row r="1028" spans="1:5" outlineLevel="1" x14ac:dyDescent="0.55000000000000004">
      <c r="A1028" s="1" t="s">
        <v>347</v>
      </c>
      <c r="B1028" s="27" t="s">
        <v>1</v>
      </c>
      <c r="C1028" s="8"/>
      <c r="D1028" s="5"/>
      <c r="E1028" s="5"/>
    </row>
    <row r="1029" spans="1:5" outlineLevel="1" x14ac:dyDescent="0.55000000000000004">
      <c r="A1029" s="11"/>
      <c r="B1029" s="26"/>
      <c r="C1029" s="8"/>
      <c r="D1029" s="5"/>
      <c r="E1029" s="5"/>
    </row>
    <row r="1030" spans="1:5" outlineLevel="1" x14ac:dyDescent="0.55000000000000004">
      <c r="A1030" s="11" t="s">
        <v>57</v>
      </c>
      <c r="B1030" s="26"/>
      <c r="C1030" s="8"/>
      <c r="D1030" s="5"/>
      <c r="E1030" s="5"/>
    </row>
    <row r="1031" spans="1:5" outlineLevel="1" x14ac:dyDescent="0.55000000000000004">
      <c r="A1031" s="11" t="s">
        <v>58</v>
      </c>
      <c r="B1031" s="26"/>
      <c r="C1031" s="8"/>
      <c r="D1031" s="5"/>
      <c r="E1031" s="5"/>
    </row>
    <row r="1032" spans="1:5" outlineLevel="1" x14ac:dyDescent="0.55000000000000004">
      <c r="A1032" s="11" t="s">
        <v>59</v>
      </c>
      <c r="B1032" s="26"/>
      <c r="C1032" s="8"/>
      <c r="D1032" s="5"/>
      <c r="E1032" s="5"/>
    </row>
    <row r="1033" spans="1:5" outlineLevel="1" x14ac:dyDescent="0.55000000000000004">
      <c r="A1033" s="11"/>
      <c r="B1033" s="26"/>
      <c r="C1033" s="8"/>
      <c r="D1033" s="5"/>
      <c r="E1033" s="5"/>
    </row>
    <row r="1034" spans="1:5" outlineLevel="1" x14ac:dyDescent="0.55000000000000004">
      <c r="A1034" s="11" t="s">
        <v>60</v>
      </c>
      <c r="B1034" s="26"/>
      <c r="C1034" s="8"/>
      <c r="D1034" s="5"/>
      <c r="E1034" s="5"/>
    </row>
    <row r="1035" spans="1:5" outlineLevel="1" x14ac:dyDescent="0.55000000000000004">
      <c r="A1035" s="11"/>
      <c r="B1035" s="26"/>
      <c r="C1035" s="8"/>
      <c r="D1035" s="5"/>
      <c r="E1035" s="5"/>
    </row>
    <row r="1036" spans="1:5" outlineLevel="1" x14ac:dyDescent="0.55000000000000004">
      <c r="A1036" s="11" t="s">
        <v>317</v>
      </c>
      <c r="B1036" s="27" t="s">
        <v>16</v>
      </c>
      <c r="C1036" s="8"/>
      <c r="D1036" s="5"/>
      <c r="E1036" s="5"/>
    </row>
    <row r="1037" spans="1:5" outlineLevel="1" x14ac:dyDescent="0.55000000000000004">
      <c r="A1037" s="11"/>
      <c r="B1037" s="26"/>
      <c r="C1037" s="8"/>
      <c r="D1037" s="5"/>
      <c r="E1037" s="5"/>
    </row>
    <row r="1038" spans="1:5" outlineLevel="1" x14ac:dyDescent="0.55000000000000004">
      <c r="A1038" s="11" t="s">
        <v>348</v>
      </c>
      <c r="B1038" s="26"/>
      <c r="C1038" s="8"/>
      <c r="D1038" s="5"/>
      <c r="E1038" s="5"/>
    </row>
    <row r="1039" spans="1:5" outlineLevel="1" x14ac:dyDescent="0.55000000000000004">
      <c r="A1039" s="11" t="s">
        <v>349</v>
      </c>
      <c r="B1039" s="26"/>
      <c r="C1039" s="8"/>
      <c r="D1039" s="5"/>
      <c r="E1039" s="5"/>
    </row>
    <row r="1040" spans="1:5" outlineLevel="1" x14ac:dyDescent="0.55000000000000004">
      <c r="A1040" s="11"/>
      <c r="B1040" s="26"/>
      <c r="C1040" s="8"/>
      <c r="D1040" s="5"/>
      <c r="E1040" s="5"/>
    </row>
    <row r="1041" spans="1:5" outlineLevel="1" x14ac:dyDescent="0.55000000000000004">
      <c r="A1041" s="11" t="s">
        <v>350</v>
      </c>
      <c r="B1041" s="26"/>
      <c r="C1041" s="8"/>
      <c r="D1041" s="5"/>
      <c r="E1041" s="5"/>
    </row>
    <row r="1042" spans="1:5" outlineLevel="1" x14ac:dyDescent="0.55000000000000004">
      <c r="A1042" s="11" t="s">
        <v>351</v>
      </c>
      <c r="B1042" s="26"/>
      <c r="C1042" s="8"/>
      <c r="D1042" s="5"/>
      <c r="E1042" s="5"/>
    </row>
    <row r="1043" spans="1:5" outlineLevel="1" x14ac:dyDescent="0.55000000000000004">
      <c r="A1043" s="11" t="s">
        <v>352</v>
      </c>
      <c r="B1043" s="26"/>
      <c r="C1043" s="8"/>
      <c r="D1043" s="5"/>
      <c r="E1043" s="5"/>
    </row>
    <row r="1044" spans="1:5" outlineLevel="1" x14ac:dyDescent="0.55000000000000004">
      <c r="A1044" s="11"/>
      <c r="B1044" s="26"/>
      <c r="C1044" s="8"/>
      <c r="D1044" s="5"/>
      <c r="E1044" s="5"/>
    </row>
    <row r="1045" spans="1:5" outlineLevel="1" x14ac:dyDescent="0.55000000000000004">
      <c r="A1045" s="11" t="s">
        <v>353</v>
      </c>
      <c r="B1045" s="26"/>
      <c r="C1045" s="8"/>
      <c r="D1045" s="5"/>
      <c r="E1045" s="5"/>
    </row>
    <row r="1046" spans="1:5" outlineLevel="1" x14ac:dyDescent="0.55000000000000004">
      <c r="A1046" s="11" t="s">
        <v>354</v>
      </c>
      <c r="B1046" s="26"/>
      <c r="C1046" s="8"/>
      <c r="D1046" s="5"/>
      <c r="E1046" s="5"/>
    </row>
    <row r="1047" spans="1:5" outlineLevel="1" x14ac:dyDescent="0.55000000000000004">
      <c r="A1047" s="11"/>
      <c r="B1047" s="26"/>
      <c r="C1047" s="8"/>
      <c r="D1047" s="5"/>
      <c r="E1047" s="5"/>
    </row>
    <row r="1048" spans="1:5" outlineLevel="1" x14ac:dyDescent="0.55000000000000004">
      <c r="A1048" s="11" t="s">
        <v>355</v>
      </c>
      <c r="B1048" s="27" t="s">
        <v>16</v>
      </c>
      <c r="C1048" s="8"/>
      <c r="D1048" s="5"/>
      <c r="E1048" s="5"/>
    </row>
    <row r="1049" spans="1:5" outlineLevel="1" x14ac:dyDescent="0.55000000000000004">
      <c r="A1049" s="11"/>
      <c r="B1049" s="26"/>
      <c r="C1049" s="8"/>
      <c r="D1049" s="5"/>
      <c r="E1049" s="5"/>
    </row>
    <row r="1050" spans="1:5" outlineLevel="1" x14ac:dyDescent="0.55000000000000004">
      <c r="A1050" s="11" t="s">
        <v>356</v>
      </c>
      <c r="B1050" s="26"/>
      <c r="C1050" s="8"/>
      <c r="D1050" s="5"/>
      <c r="E1050" s="5"/>
    </row>
    <row r="1051" spans="1:5" outlineLevel="1" x14ac:dyDescent="0.55000000000000004">
      <c r="A1051" s="11" t="s">
        <v>357</v>
      </c>
      <c r="B1051" s="26"/>
      <c r="C1051" s="8"/>
      <c r="D1051" s="5"/>
      <c r="E1051" s="5"/>
    </row>
    <row r="1052" spans="1:5" outlineLevel="1" x14ac:dyDescent="0.55000000000000004">
      <c r="A1052" s="23"/>
      <c r="B1052" s="26"/>
      <c r="C1052" s="8"/>
      <c r="D1052" s="5"/>
      <c r="E1052" s="156"/>
    </row>
    <row r="1053" spans="1:5" outlineLevel="1" x14ac:dyDescent="0.55000000000000004">
      <c r="A1053" s="19" t="s">
        <v>358</v>
      </c>
      <c r="B1053" s="26"/>
      <c r="C1053" s="8"/>
      <c r="D1053" s="5"/>
      <c r="E1053" s="156"/>
    </row>
    <row r="1054" spans="1:5" outlineLevel="1" x14ac:dyDescent="0.55000000000000004">
      <c r="A1054" s="23"/>
      <c r="B1054" s="26"/>
      <c r="C1054" s="8"/>
      <c r="D1054" s="5"/>
      <c r="E1054" s="156"/>
    </row>
    <row r="1055" spans="1:5" ht="47" outlineLevel="1" x14ac:dyDescent="0.55000000000000004">
      <c r="A1055" s="23" t="s">
        <v>716</v>
      </c>
      <c r="B1055" s="26" t="s">
        <v>116</v>
      </c>
      <c r="C1055" s="8">
        <v>1.2</v>
      </c>
      <c r="D1055" s="5"/>
      <c r="E1055" s="5">
        <f>C1055*D1055</f>
        <v>0</v>
      </c>
    </row>
    <row r="1056" spans="1:5" outlineLevel="1" x14ac:dyDescent="0.55000000000000004">
      <c r="A1056" s="23"/>
      <c r="B1056" s="26"/>
      <c r="C1056" s="8"/>
      <c r="D1056" s="5"/>
      <c r="E1056" s="5"/>
    </row>
    <row r="1057" spans="1:5" ht="47" outlineLevel="1" x14ac:dyDescent="0.55000000000000004">
      <c r="A1057" s="23" t="s">
        <v>717</v>
      </c>
      <c r="B1057" s="26" t="s">
        <v>116</v>
      </c>
      <c r="C1057" s="8">
        <v>2.4</v>
      </c>
      <c r="D1057" s="5"/>
      <c r="E1057" s="5">
        <f>C1057*D1057</f>
        <v>0</v>
      </c>
    </row>
    <row r="1058" spans="1:5" outlineLevel="1" x14ac:dyDescent="0.55000000000000004">
      <c r="A1058" s="23"/>
      <c r="B1058" s="26"/>
      <c r="C1058" s="8"/>
      <c r="D1058" s="5"/>
      <c r="E1058" s="156"/>
    </row>
    <row r="1059" spans="1:5" outlineLevel="1" x14ac:dyDescent="0.55000000000000004">
      <c r="A1059" s="1" t="s">
        <v>692</v>
      </c>
      <c r="B1059" s="27" t="s">
        <v>56</v>
      </c>
      <c r="C1059" s="8"/>
      <c r="D1059" s="5"/>
      <c r="E1059" s="5"/>
    </row>
    <row r="1060" spans="1:5" outlineLevel="1" x14ac:dyDescent="0.55000000000000004">
      <c r="A1060" s="11"/>
      <c r="B1060" s="26"/>
      <c r="C1060" s="8"/>
      <c r="D1060" s="5"/>
      <c r="E1060" s="5"/>
    </row>
    <row r="1061" spans="1:5" outlineLevel="1" x14ac:dyDescent="0.55000000000000004">
      <c r="A1061" s="19" t="s">
        <v>718</v>
      </c>
      <c r="B1061" s="27" t="s">
        <v>92</v>
      </c>
      <c r="C1061" s="8"/>
      <c r="D1061" s="5"/>
      <c r="E1061" s="5"/>
    </row>
    <row r="1062" spans="1:5" outlineLevel="1" x14ac:dyDescent="0.55000000000000004">
      <c r="A1062" s="11"/>
      <c r="B1062" s="26"/>
      <c r="C1062" s="8"/>
      <c r="D1062" s="5"/>
      <c r="E1062" s="5"/>
    </row>
    <row r="1063" spans="1:5" outlineLevel="1" x14ac:dyDescent="0.55000000000000004">
      <c r="A1063" s="11" t="s">
        <v>719</v>
      </c>
      <c r="B1063" s="26" t="s">
        <v>116</v>
      </c>
      <c r="C1063" s="8">
        <v>2.4</v>
      </c>
      <c r="D1063" s="5"/>
      <c r="E1063" s="156">
        <f>C1063*D1063</f>
        <v>0</v>
      </c>
    </row>
    <row r="1064" spans="1:5" outlineLevel="1" x14ac:dyDescent="0.55000000000000004">
      <c r="A1064" s="11"/>
      <c r="B1064" s="26"/>
      <c r="C1064" s="8"/>
      <c r="D1064" s="5"/>
      <c r="E1064" s="5"/>
    </row>
    <row r="1065" spans="1:5" outlineLevel="1" x14ac:dyDescent="0.55000000000000004">
      <c r="A1065" s="11" t="s">
        <v>720</v>
      </c>
      <c r="B1065" s="26" t="s">
        <v>116</v>
      </c>
      <c r="C1065" s="8">
        <v>3.5999999999999996</v>
      </c>
      <c r="D1065" s="5"/>
      <c r="E1065" s="156">
        <f>C1065*D1065</f>
        <v>0</v>
      </c>
    </row>
    <row r="1066" spans="1:5" outlineLevel="1" x14ac:dyDescent="0.55000000000000004">
      <c r="A1066" s="11"/>
      <c r="B1066" s="26"/>
      <c r="C1066" s="8"/>
      <c r="D1066" s="5"/>
      <c r="E1066" s="156"/>
    </row>
    <row r="1067" spans="1:5" outlineLevel="1" x14ac:dyDescent="0.55000000000000004">
      <c r="A1067" s="1" t="s">
        <v>746</v>
      </c>
      <c r="B1067" s="27"/>
      <c r="C1067" s="3"/>
      <c r="D1067" s="4"/>
      <c r="E1067" s="4">
        <f>SUM(E1052:E1066)</f>
        <v>0</v>
      </c>
    </row>
    <row r="1068" spans="1:5" outlineLevel="1" x14ac:dyDescent="0.55000000000000004">
      <c r="A1068" s="11"/>
      <c r="B1068" s="26"/>
      <c r="C1068" s="8"/>
      <c r="D1068" s="5"/>
      <c r="E1068" s="5"/>
    </row>
    <row r="1069" spans="1:5" outlineLevel="1" x14ac:dyDescent="0.55000000000000004">
      <c r="A1069" s="15" t="s">
        <v>148</v>
      </c>
      <c r="B1069" s="53"/>
      <c r="C1069" s="161"/>
      <c r="D1069" s="162"/>
      <c r="E1069" s="162"/>
    </row>
    <row r="1070" spans="1:5" outlineLevel="1" x14ac:dyDescent="0.55000000000000004">
      <c r="A1070" s="11"/>
      <c r="B1070" s="26"/>
      <c r="C1070" s="8"/>
      <c r="D1070" s="5"/>
      <c r="E1070" s="5"/>
    </row>
    <row r="1071" spans="1:5" outlineLevel="1" x14ac:dyDescent="0.55000000000000004">
      <c r="A1071" s="1" t="s">
        <v>738</v>
      </c>
      <c r="B1071" s="27" t="s">
        <v>1</v>
      </c>
      <c r="C1071" s="8"/>
      <c r="D1071" s="5"/>
      <c r="E1071" s="5"/>
    </row>
    <row r="1072" spans="1:5" outlineLevel="1" x14ac:dyDescent="0.55000000000000004">
      <c r="A1072" s="1"/>
      <c r="B1072" s="27"/>
      <c r="C1072" s="8"/>
      <c r="D1072" s="5"/>
      <c r="E1072" s="5"/>
    </row>
    <row r="1073" spans="1:5" outlineLevel="1" x14ac:dyDescent="0.55000000000000004">
      <c r="A1073" s="1" t="s">
        <v>3</v>
      </c>
      <c r="B1073" s="27" t="s">
        <v>1</v>
      </c>
      <c r="C1073" s="8"/>
      <c r="D1073" s="5"/>
      <c r="E1073" s="5"/>
    </row>
    <row r="1074" spans="1:5" outlineLevel="1" x14ac:dyDescent="0.55000000000000004">
      <c r="A1074" s="1"/>
      <c r="B1074" s="27"/>
      <c r="C1074" s="8"/>
      <c r="D1074" s="5"/>
      <c r="E1074" s="5"/>
    </row>
    <row r="1075" spans="1:5" outlineLevel="1" x14ac:dyDescent="0.55000000000000004">
      <c r="A1075" s="1" t="s">
        <v>681</v>
      </c>
      <c r="B1075" s="27" t="s">
        <v>1</v>
      </c>
      <c r="C1075" s="8"/>
      <c r="D1075" s="5"/>
      <c r="E1075" s="5"/>
    </row>
    <row r="1076" spans="1:5" outlineLevel="1" x14ac:dyDescent="0.55000000000000004">
      <c r="A1076" s="1"/>
      <c r="B1076" s="27"/>
      <c r="C1076" s="8"/>
      <c r="D1076" s="5"/>
      <c r="E1076" s="5"/>
    </row>
    <row r="1077" spans="1:5" outlineLevel="1" x14ac:dyDescent="0.55000000000000004">
      <c r="A1077" s="1" t="s">
        <v>360</v>
      </c>
      <c r="B1077" s="27" t="s">
        <v>1</v>
      </c>
      <c r="C1077" s="8"/>
      <c r="D1077" s="5"/>
      <c r="E1077" s="5"/>
    </row>
    <row r="1078" spans="1:5" outlineLevel="1" x14ac:dyDescent="0.55000000000000004">
      <c r="A1078" s="11"/>
      <c r="B1078" s="26"/>
      <c r="C1078" s="8"/>
      <c r="D1078" s="5"/>
      <c r="E1078" s="5"/>
    </row>
    <row r="1079" spans="1:5" outlineLevel="1" x14ac:dyDescent="0.55000000000000004">
      <c r="A1079" s="11" t="s">
        <v>57</v>
      </c>
      <c r="B1079" s="26"/>
      <c r="C1079" s="8"/>
      <c r="D1079" s="5"/>
      <c r="E1079" s="5"/>
    </row>
    <row r="1080" spans="1:5" outlineLevel="1" x14ac:dyDescent="0.55000000000000004">
      <c r="A1080" s="11" t="s">
        <v>58</v>
      </c>
      <c r="B1080" s="26"/>
      <c r="C1080" s="8"/>
      <c r="D1080" s="5"/>
      <c r="E1080" s="5"/>
    </row>
    <row r="1081" spans="1:5" outlineLevel="1" x14ac:dyDescent="0.55000000000000004">
      <c r="A1081" s="11" t="s">
        <v>59</v>
      </c>
      <c r="B1081" s="26"/>
      <c r="C1081" s="8"/>
      <c r="D1081" s="5"/>
      <c r="E1081" s="5"/>
    </row>
    <row r="1082" spans="1:5" outlineLevel="1" x14ac:dyDescent="0.55000000000000004">
      <c r="A1082" s="11"/>
      <c r="B1082" s="26"/>
      <c r="C1082" s="8"/>
      <c r="D1082" s="5"/>
      <c r="E1082" s="5"/>
    </row>
    <row r="1083" spans="1:5" outlineLevel="1" x14ac:dyDescent="0.55000000000000004">
      <c r="A1083" s="11" t="s">
        <v>60</v>
      </c>
      <c r="B1083" s="26"/>
      <c r="C1083" s="8"/>
      <c r="D1083" s="5"/>
      <c r="E1083" s="5"/>
    </row>
    <row r="1084" spans="1:5" outlineLevel="1" x14ac:dyDescent="0.55000000000000004">
      <c r="A1084" s="11"/>
      <c r="B1084" s="26"/>
      <c r="C1084" s="8"/>
      <c r="D1084" s="5"/>
      <c r="E1084" s="5"/>
    </row>
    <row r="1085" spans="1:5" s="10" customFormat="1" outlineLevel="1" x14ac:dyDescent="0.55000000000000004">
      <c r="A1085" s="1" t="s">
        <v>361</v>
      </c>
      <c r="B1085" s="27" t="s">
        <v>56</v>
      </c>
      <c r="C1085" s="3"/>
      <c r="D1085" s="4"/>
      <c r="E1085" s="4"/>
    </row>
    <row r="1086" spans="1:5" s="10" customFormat="1" outlineLevel="1" x14ac:dyDescent="0.55000000000000004">
      <c r="A1086" s="1"/>
      <c r="B1086" s="27"/>
      <c r="C1086" s="3"/>
      <c r="D1086" s="4"/>
      <c r="E1086" s="4"/>
    </row>
    <row r="1087" spans="1:5" s="10" customFormat="1" outlineLevel="1" x14ac:dyDescent="0.55000000000000004">
      <c r="A1087" s="1" t="s">
        <v>362</v>
      </c>
      <c r="B1087" s="27" t="s">
        <v>16</v>
      </c>
      <c r="C1087" s="3"/>
      <c r="D1087" s="4"/>
      <c r="E1087" s="4"/>
    </row>
    <row r="1088" spans="1:5" outlineLevel="1" x14ac:dyDescent="0.55000000000000004">
      <c r="A1088" s="11"/>
      <c r="B1088" s="26"/>
      <c r="C1088" s="8"/>
      <c r="D1088" s="5"/>
      <c r="E1088" s="5"/>
    </row>
    <row r="1089" spans="1:5" outlineLevel="1" x14ac:dyDescent="0.55000000000000004">
      <c r="A1089" s="11" t="s">
        <v>310</v>
      </c>
      <c r="B1089" s="26" t="s">
        <v>94</v>
      </c>
      <c r="C1089" s="8">
        <v>144</v>
      </c>
      <c r="D1089" s="5"/>
      <c r="E1089" s="5">
        <f>C1089*D1089</f>
        <v>0</v>
      </c>
    </row>
    <row r="1090" spans="1:5" outlineLevel="1" x14ac:dyDescent="0.55000000000000004">
      <c r="A1090" s="11"/>
      <c r="B1090" s="26"/>
      <c r="C1090" s="8"/>
      <c r="D1090" s="5"/>
      <c r="E1090" s="5"/>
    </row>
    <row r="1091" spans="1:5" outlineLevel="1" x14ac:dyDescent="0.55000000000000004">
      <c r="A1091" s="1" t="s">
        <v>747</v>
      </c>
      <c r="B1091" s="27"/>
      <c r="C1091" s="3"/>
      <c r="D1091" s="4"/>
      <c r="E1091" s="4">
        <f>SUM(E1085:E1090)</f>
        <v>0</v>
      </c>
    </row>
    <row r="1092" spans="1:5" outlineLevel="1" x14ac:dyDescent="0.55000000000000004">
      <c r="A1092" s="11"/>
      <c r="B1092" s="26"/>
      <c r="C1092" s="8"/>
      <c r="D1092" s="5"/>
      <c r="E1092" s="5"/>
    </row>
    <row r="1093" spans="1:5" outlineLevel="1" x14ac:dyDescent="0.55000000000000004">
      <c r="A1093" s="15" t="s">
        <v>148</v>
      </c>
      <c r="B1093" s="53"/>
      <c r="C1093" s="161"/>
      <c r="D1093" s="162"/>
      <c r="E1093" s="162"/>
    </row>
    <row r="1094" spans="1:5" outlineLevel="1" x14ac:dyDescent="0.55000000000000004">
      <c r="A1094" s="18"/>
      <c r="B1094" s="55"/>
      <c r="C1094" s="165"/>
      <c r="D1094" s="166"/>
      <c r="E1094" s="166"/>
    </row>
    <row r="1095" spans="1:5" outlineLevel="1" x14ac:dyDescent="0.55000000000000004">
      <c r="A1095" s="1" t="s">
        <v>738</v>
      </c>
      <c r="B1095" s="27" t="s">
        <v>1</v>
      </c>
      <c r="C1095" s="8"/>
      <c r="D1095" s="5"/>
      <c r="E1095" s="5"/>
    </row>
    <row r="1096" spans="1:5" outlineLevel="1" x14ac:dyDescent="0.55000000000000004">
      <c r="A1096" s="18"/>
      <c r="B1096" s="55"/>
      <c r="C1096" s="165"/>
      <c r="D1096" s="166"/>
      <c r="E1096" s="166"/>
    </row>
    <row r="1097" spans="1:5" outlineLevel="1" x14ac:dyDescent="0.55000000000000004">
      <c r="A1097" s="1" t="s">
        <v>3</v>
      </c>
      <c r="B1097" s="27" t="s">
        <v>1</v>
      </c>
      <c r="C1097" s="8"/>
      <c r="D1097" s="5"/>
      <c r="E1097" s="5"/>
    </row>
    <row r="1098" spans="1:5" outlineLevel="1" x14ac:dyDescent="0.55000000000000004">
      <c r="A1098" s="1"/>
      <c r="B1098" s="27"/>
      <c r="C1098" s="8"/>
      <c r="D1098" s="5"/>
      <c r="E1098" s="5"/>
    </row>
    <row r="1099" spans="1:5" outlineLevel="1" x14ac:dyDescent="0.55000000000000004">
      <c r="A1099" s="1" t="s">
        <v>682</v>
      </c>
      <c r="B1099" s="27" t="s">
        <v>1</v>
      </c>
      <c r="C1099" s="8"/>
      <c r="D1099" s="5"/>
      <c r="E1099" s="5"/>
    </row>
    <row r="1100" spans="1:5" outlineLevel="1" x14ac:dyDescent="0.55000000000000004">
      <c r="A1100" s="1"/>
      <c r="B1100" s="27"/>
      <c r="C1100" s="8"/>
      <c r="D1100" s="5"/>
      <c r="E1100" s="5"/>
    </row>
    <row r="1101" spans="1:5" outlineLevel="1" x14ac:dyDescent="0.55000000000000004">
      <c r="A1101" s="1" t="s">
        <v>363</v>
      </c>
      <c r="B1101" s="27" t="s">
        <v>1</v>
      </c>
      <c r="C1101" s="8"/>
      <c r="D1101" s="5"/>
      <c r="E1101" s="5"/>
    </row>
    <row r="1102" spans="1:5" outlineLevel="1" x14ac:dyDescent="0.55000000000000004">
      <c r="A1102" s="11"/>
      <c r="B1102" s="26"/>
      <c r="C1102" s="8"/>
      <c r="D1102" s="5"/>
      <c r="E1102" s="5"/>
    </row>
    <row r="1103" spans="1:5" outlineLevel="1" x14ac:dyDescent="0.55000000000000004">
      <c r="A1103" s="11" t="s">
        <v>57</v>
      </c>
      <c r="B1103" s="26"/>
      <c r="C1103" s="8"/>
      <c r="D1103" s="5"/>
      <c r="E1103" s="5"/>
    </row>
    <row r="1104" spans="1:5" outlineLevel="1" x14ac:dyDescent="0.55000000000000004">
      <c r="A1104" s="11" t="s">
        <v>58</v>
      </c>
      <c r="B1104" s="26"/>
      <c r="C1104" s="8"/>
      <c r="D1104" s="5"/>
      <c r="E1104" s="5"/>
    </row>
    <row r="1105" spans="1:5" outlineLevel="1" x14ac:dyDescent="0.55000000000000004">
      <c r="A1105" s="11" t="s">
        <v>59</v>
      </c>
      <c r="B1105" s="26"/>
      <c r="C1105" s="8"/>
      <c r="D1105" s="5"/>
      <c r="E1105" s="5"/>
    </row>
    <row r="1106" spans="1:5" outlineLevel="1" x14ac:dyDescent="0.55000000000000004">
      <c r="A1106" s="11"/>
      <c r="B1106" s="26"/>
      <c r="C1106" s="8"/>
      <c r="D1106" s="5"/>
      <c r="E1106" s="5"/>
    </row>
    <row r="1107" spans="1:5" outlineLevel="1" x14ac:dyDescent="0.55000000000000004">
      <c r="A1107" s="11" t="s">
        <v>60</v>
      </c>
      <c r="B1107" s="26"/>
      <c r="C1107" s="8"/>
      <c r="D1107" s="5"/>
      <c r="E1107" s="5"/>
    </row>
    <row r="1108" spans="1:5" outlineLevel="1" x14ac:dyDescent="0.55000000000000004">
      <c r="A1108" s="11"/>
      <c r="B1108" s="26"/>
      <c r="C1108" s="8"/>
      <c r="D1108" s="5"/>
      <c r="E1108" s="5"/>
    </row>
    <row r="1109" spans="1:5" outlineLevel="1" x14ac:dyDescent="0.55000000000000004">
      <c r="A1109" s="11" t="s">
        <v>151</v>
      </c>
      <c r="B1109" s="27" t="s">
        <v>56</v>
      </c>
      <c r="C1109" s="8"/>
      <c r="D1109" s="5"/>
      <c r="E1109" s="5"/>
    </row>
    <row r="1110" spans="1:5" outlineLevel="1" x14ac:dyDescent="0.55000000000000004">
      <c r="A1110" s="11"/>
      <c r="B1110" s="26"/>
      <c r="C1110" s="8"/>
      <c r="D1110" s="5"/>
      <c r="E1110" s="5"/>
    </row>
    <row r="1111" spans="1:5" outlineLevel="1" x14ac:dyDescent="0.55000000000000004">
      <c r="A1111" s="11" t="s">
        <v>364</v>
      </c>
      <c r="B1111" s="27" t="s">
        <v>92</v>
      </c>
      <c r="C1111" s="8"/>
      <c r="D1111" s="5"/>
      <c r="E1111" s="5"/>
    </row>
    <row r="1112" spans="1:5" outlineLevel="1" x14ac:dyDescent="0.55000000000000004">
      <c r="A1112" s="11"/>
      <c r="B1112" s="26"/>
      <c r="C1112" s="8"/>
      <c r="D1112" s="5"/>
      <c r="E1112" s="5"/>
    </row>
    <row r="1113" spans="1:5" outlineLevel="1" x14ac:dyDescent="0.55000000000000004">
      <c r="A1113" s="11" t="s">
        <v>365</v>
      </c>
      <c r="B1113" s="26"/>
      <c r="C1113" s="8"/>
      <c r="D1113" s="5"/>
      <c r="E1113" s="5"/>
    </row>
    <row r="1114" spans="1:5" outlineLevel="1" x14ac:dyDescent="0.55000000000000004">
      <c r="A1114" s="11" t="s">
        <v>366</v>
      </c>
      <c r="B1114" s="26"/>
      <c r="C1114" s="8"/>
      <c r="D1114" s="5"/>
      <c r="E1114" s="5"/>
    </row>
    <row r="1115" spans="1:5" outlineLevel="1" x14ac:dyDescent="0.55000000000000004">
      <c r="A1115" s="11" t="s">
        <v>367</v>
      </c>
      <c r="B1115" s="26"/>
      <c r="C1115" s="8"/>
      <c r="D1115" s="5"/>
      <c r="E1115" s="5"/>
    </row>
    <row r="1116" spans="1:5" outlineLevel="1" x14ac:dyDescent="0.55000000000000004">
      <c r="A1116" s="11" t="s">
        <v>368</v>
      </c>
      <c r="B1116" s="26"/>
      <c r="C1116" s="8"/>
      <c r="D1116" s="5"/>
      <c r="E1116" s="5"/>
    </row>
    <row r="1117" spans="1:5" outlineLevel="1" x14ac:dyDescent="0.55000000000000004">
      <c r="A1117" s="11"/>
      <c r="B1117" s="26"/>
      <c r="C1117" s="8"/>
      <c r="D1117" s="5"/>
      <c r="E1117" s="5"/>
    </row>
    <row r="1118" spans="1:5" outlineLevel="1" x14ac:dyDescent="0.55000000000000004">
      <c r="A1118" s="11" t="s">
        <v>369</v>
      </c>
      <c r="B1118" s="26"/>
      <c r="C1118" s="8"/>
      <c r="D1118" s="5"/>
      <c r="E1118" s="5"/>
    </row>
    <row r="1119" spans="1:5" outlineLevel="1" x14ac:dyDescent="0.55000000000000004">
      <c r="A1119" s="11" t="s">
        <v>370</v>
      </c>
      <c r="B1119" s="26"/>
      <c r="C1119" s="8"/>
      <c r="D1119" s="5"/>
      <c r="E1119" s="5"/>
    </row>
    <row r="1120" spans="1:5" outlineLevel="1" x14ac:dyDescent="0.55000000000000004">
      <c r="A1120" s="11" t="s">
        <v>371</v>
      </c>
      <c r="B1120" s="26"/>
      <c r="C1120" s="8"/>
      <c r="D1120" s="5"/>
      <c r="E1120" s="5"/>
    </row>
    <row r="1121" spans="1:5" outlineLevel="1" x14ac:dyDescent="0.55000000000000004">
      <c r="A1121" s="11" t="s">
        <v>372</v>
      </c>
      <c r="B1121" s="26"/>
      <c r="C1121" s="8"/>
      <c r="D1121" s="5"/>
      <c r="E1121" s="5"/>
    </row>
    <row r="1122" spans="1:5" outlineLevel="1" x14ac:dyDescent="0.55000000000000004">
      <c r="A1122" s="11"/>
      <c r="B1122" s="26"/>
      <c r="C1122" s="8"/>
      <c r="D1122" s="5"/>
      <c r="E1122" s="5"/>
    </row>
    <row r="1123" spans="1:5" outlineLevel="1" x14ac:dyDescent="0.55000000000000004">
      <c r="A1123" s="11" t="s">
        <v>373</v>
      </c>
      <c r="B1123" s="26"/>
      <c r="C1123" s="8"/>
      <c r="D1123" s="5"/>
      <c r="E1123" s="5"/>
    </row>
    <row r="1124" spans="1:5" outlineLevel="1" x14ac:dyDescent="0.55000000000000004">
      <c r="A1124" s="11"/>
      <c r="B1124" s="26"/>
      <c r="C1124" s="8"/>
      <c r="D1124" s="5"/>
      <c r="E1124" s="5"/>
    </row>
    <row r="1125" spans="1:5" outlineLevel="1" x14ac:dyDescent="0.55000000000000004">
      <c r="A1125" s="11" t="s">
        <v>374</v>
      </c>
      <c r="B1125" s="27" t="s">
        <v>92</v>
      </c>
      <c r="C1125" s="8"/>
      <c r="D1125" s="5"/>
      <c r="E1125" s="5"/>
    </row>
    <row r="1126" spans="1:5" outlineLevel="1" x14ac:dyDescent="0.55000000000000004">
      <c r="A1126" s="11"/>
      <c r="B1126" s="26"/>
      <c r="C1126" s="8"/>
      <c r="D1126" s="5"/>
      <c r="E1126" s="5"/>
    </row>
    <row r="1127" spans="1:5" outlineLevel="1" x14ac:dyDescent="0.55000000000000004">
      <c r="A1127" s="11" t="s">
        <v>375</v>
      </c>
      <c r="B1127" s="26"/>
      <c r="C1127" s="8"/>
      <c r="D1127" s="5"/>
      <c r="E1127" s="5"/>
    </row>
    <row r="1128" spans="1:5" outlineLevel="1" x14ac:dyDescent="0.55000000000000004">
      <c r="A1128" s="11" t="s">
        <v>376</v>
      </c>
      <c r="B1128" s="26"/>
      <c r="C1128" s="8"/>
      <c r="D1128" s="5"/>
      <c r="E1128" s="5"/>
    </row>
    <row r="1129" spans="1:5" outlineLevel="1" x14ac:dyDescent="0.55000000000000004">
      <c r="A1129" s="11"/>
      <c r="B1129" s="26"/>
      <c r="C1129" s="8"/>
      <c r="D1129" s="5"/>
      <c r="E1129" s="5"/>
    </row>
    <row r="1130" spans="1:5" outlineLevel="1" x14ac:dyDescent="0.55000000000000004">
      <c r="A1130" s="11" t="s">
        <v>377</v>
      </c>
      <c r="B1130" s="26"/>
      <c r="C1130" s="8"/>
      <c r="D1130" s="5"/>
      <c r="E1130" s="5"/>
    </row>
    <row r="1131" spans="1:5" outlineLevel="1" x14ac:dyDescent="0.55000000000000004">
      <c r="A1131" s="11" t="s">
        <v>378</v>
      </c>
      <c r="B1131" s="26"/>
      <c r="C1131" s="8"/>
      <c r="D1131" s="5"/>
      <c r="E1131" s="5"/>
    </row>
    <row r="1132" spans="1:5" outlineLevel="1" x14ac:dyDescent="0.55000000000000004">
      <c r="A1132" s="11"/>
      <c r="B1132" s="26"/>
      <c r="C1132" s="8"/>
      <c r="D1132" s="5"/>
      <c r="E1132" s="5"/>
    </row>
    <row r="1133" spans="1:5" outlineLevel="1" x14ac:dyDescent="0.55000000000000004">
      <c r="A1133" s="11" t="s">
        <v>379</v>
      </c>
      <c r="B1133" s="26"/>
      <c r="C1133" s="8"/>
      <c r="D1133" s="5"/>
      <c r="E1133" s="5"/>
    </row>
    <row r="1134" spans="1:5" outlineLevel="1" x14ac:dyDescent="0.55000000000000004">
      <c r="A1134" s="11" t="s">
        <v>380</v>
      </c>
      <c r="B1134" s="26"/>
      <c r="C1134" s="8"/>
      <c r="D1134" s="5"/>
      <c r="E1134" s="5"/>
    </row>
    <row r="1135" spans="1:5" outlineLevel="1" x14ac:dyDescent="0.55000000000000004">
      <c r="A1135" s="11"/>
      <c r="B1135" s="26"/>
      <c r="C1135" s="8"/>
      <c r="D1135" s="5"/>
      <c r="E1135" s="5"/>
    </row>
    <row r="1136" spans="1:5" outlineLevel="1" x14ac:dyDescent="0.55000000000000004">
      <c r="A1136" s="11" t="s">
        <v>381</v>
      </c>
      <c r="B1136" s="26"/>
      <c r="C1136" s="8"/>
      <c r="D1136" s="5"/>
      <c r="E1136" s="5"/>
    </row>
    <row r="1137" spans="1:5" outlineLevel="1" x14ac:dyDescent="0.55000000000000004">
      <c r="A1137" s="11" t="s">
        <v>382</v>
      </c>
      <c r="B1137" s="26"/>
      <c r="C1137" s="8"/>
      <c r="D1137" s="5"/>
      <c r="E1137" s="5"/>
    </row>
    <row r="1138" spans="1:5" outlineLevel="1" x14ac:dyDescent="0.55000000000000004">
      <c r="A1138" s="11" t="s">
        <v>383</v>
      </c>
      <c r="B1138" s="26"/>
      <c r="C1138" s="8"/>
      <c r="D1138" s="5"/>
      <c r="E1138" s="5"/>
    </row>
    <row r="1139" spans="1:5" outlineLevel="1" x14ac:dyDescent="0.55000000000000004">
      <c r="A1139" s="11"/>
      <c r="B1139" s="26"/>
      <c r="C1139" s="8"/>
      <c r="D1139" s="5"/>
      <c r="E1139" s="5"/>
    </row>
    <row r="1140" spans="1:5" outlineLevel="1" x14ac:dyDescent="0.55000000000000004">
      <c r="A1140" s="11" t="s">
        <v>384</v>
      </c>
      <c r="B1140" s="26"/>
      <c r="C1140" s="8"/>
      <c r="D1140" s="5"/>
      <c r="E1140" s="5"/>
    </row>
    <row r="1141" spans="1:5" outlineLevel="1" x14ac:dyDescent="0.55000000000000004">
      <c r="A1141" s="11" t="s">
        <v>385</v>
      </c>
      <c r="B1141" s="26"/>
      <c r="C1141" s="8"/>
      <c r="D1141" s="5"/>
      <c r="E1141" s="5"/>
    </row>
    <row r="1142" spans="1:5" outlineLevel="1" x14ac:dyDescent="0.55000000000000004">
      <c r="A1142" s="11" t="s">
        <v>386</v>
      </c>
      <c r="B1142" s="26"/>
      <c r="C1142" s="8"/>
      <c r="D1142" s="5"/>
      <c r="E1142" s="5"/>
    </row>
    <row r="1143" spans="1:5" outlineLevel="1" x14ac:dyDescent="0.55000000000000004">
      <c r="A1143" s="11"/>
      <c r="B1143" s="26"/>
      <c r="C1143" s="8"/>
      <c r="D1143" s="5"/>
      <c r="E1143" s="5"/>
    </row>
    <row r="1144" spans="1:5" outlineLevel="1" x14ac:dyDescent="0.55000000000000004">
      <c r="A1144" s="11" t="s">
        <v>387</v>
      </c>
      <c r="B1144" s="26"/>
      <c r="C1144" s="8"/>
      <c r="D1144" s="5"/>
      <c r="E1144" s="5"/>
    </row>
    <row r="1145" spans="1:5" outlineLevel="1" x14ac:dyDescent="0.55000000000000004">
      <c r="A1145" s="11" t="s">
        <v>388</v>
      </c>
      <c r="B1145" s="26"/>
      <c r="C1145" s="8"/>
      <c r="D1145" s="5"/>
      <c r="E1145" s="5"/>
    </row>
    <row r="1146" spans="1:5" outlineLevel="1" x14ac:dyDescent="0.55000000000000004">
      <c r="A1146" s="11"/>
      <c r="B1146" s="26"/>
      <c r="C1146" s="8"/>
      <c r="D1146" s="5"/>
      <c r="E1146" s="5"/>
    </row>
    <row r="1147" spans="1:5" outlineLevel="1" x14ac:dyDescent="0.55000000000000004">
      <c r="A1147" s="11" t="s">
        <v>373</v>
      </c>
      <c r="B1147" s="26"/>
      <c r="C1147" s="8"/>
      <c r="D1147" s="5"/>
      <c r="E1147" s="5"/>
    </row>
    <row r="1148" spans="1:5" outlineLevel="1" x14ac:dyDescent="0.55000000000000004">
      <c r="A1148" s="11"/>
      <c r="B1148" s="26"/>
      <c r="C1148" s="8"/>
      <c r="D1148" s="5"/>
      <c r="E1148" s="5"/>
    </row>
    <row r="1149" spans="1:5" outlineLevel="1" x14ac:dyDescent="0.55000000000000004">
      <c r="A1149" s="11" t="s">
        <v>389</v>
      </c>
      <c r="B1149" s="27" t="s">
        <v>92</v>
      </c>
      <c r="C1149" s="8"/>
      <c r="D1149" s="5"/>
      <c r="E1149" s="5"/>
    </row>
    <row r="1150" spans="1:5" outlineLevel="1" x14ac:dyDescent="0.55000000000000004">
      <c r="A1150" s="11"/>
      <c r="B1150" s="26"/>
      <c r="C1150" s="8"/>
      <c r="D1150" s="5"/>
      <c r="E1150" s="5"/>
    </row>
    <row r="1151" spans="1:5" outlineLevel="1" x14ac:dyDescent="0.55000000000000004">
      <c r="A1151" s="11" t="s">
        <v>390</v>
      </c>
      <c r="B1151" s="26"/>
      <c r="C1151" s="8"/>
      <c r="D1151" s="5"/>
      <c r="E1151" s="5"/>
    </row>
    <row r="1152" spans="1:5" outlineLevel="1" x14ac:dyDescent="0.55000000000000004">
      <c r="A1152" s="11" t="s">
        <v>391</v>
      </c>
      <c r="B1152" s="26"/>
      <c r="C1152" s="8"/>
      <c r="D1152" s="5"/>
      <c r="E1152" s="5"/>
    </row>
    <row r="1153" spans="1:5" outlineLevel="1" x14ac:dyDescent="0.55000000000000004">
      <c r="A1153" s="11"/>
      <c r="B1153" s="26"/>
      <c r="C1153" s="8"/>
      <c r="D1153" s="5"/>
      <c r="E1153" s="5"/>
    </row>
    <row r="1154" spans="1:5" outlineLevel="1" x14ac:dyDescent="0.55000000000000004">
      <c r="A1154" s="11" t="s">
        <v>392</v>
      </c>
      <c r="B1154" s="27" t="s">
        <v>92</v>
      </c>
      <c r="C1154" s="8"/>
      <c r="D1154" s="5"/>
      <c r="E1154" s="5"/>
    </row>
    <row r="1155" spans="1:5" outlineLevel="1" x14ac:dyDescent="0.55000000000000004">
      <c r="A1155" s="11"/>
      <c r="B1155" s="26"/>
      <c r="C1155" s="8"/>
      <c r="D1155" s="5"/>
      <c r="E1155" s="5"/>
    </row>
    <row r="1156" spans="1:5" outlineLevel="1" x14ac:dyDescent="0.55000000000000004">
      <c r="A1156" s="11" t="s">
        <v>393</v>
      </c>
      <c r="B1156" s="26"/>
      <c r="C1156" s="8"/>
      <c r="D1156" s="5"/>
      <c r="E1156" s="5"/>
    </row>
    <row r="1157" spans="1:5" outlineLevel="1" x14ac:dyDescent="0.55000000000000004">
      <c r="A1157" s="11" t="s">
        <v>394</v>
      </c>
      <c r="B1157" s="26"/>
      <c r="C1157" s="8"/>
      <c r="D1157" s="5"/>
      <c r="E1157" s="5"/>
    </row>
    <row r="1158" spans="1:5" outlineLevel="1" x14ac:dyDescent="0.55000000000000004">
      <c r="A1158" s="11" t="s">
        <v>395</v>
      </c>
      <c r="B1158" s="26"/>
      <c r="C1158" s="8"/>
      <c r="D1158" s="5"/>
      <c r="E1158" s="5"/>
    </row>
    <row r="1159" spans="1:5" outlineLevel="1" x14ac:dyDescent="0.55000000000000004">
      <c r="A1159" s="11" t="s">
        <v>396</v>
      </c>
      <c r="B1159" s="26"/>
      <c r="C1159" s="8"/>
      <c r="D1159" s="5"/>
      <c r="E1159" s="5"/>
    </row>
    <row r="1160" spans="1:5" outlineLevel="1" x14ac:dyDescent="0.55000000000000004">
      <c r="A1160" s="11" t="s">
        <v>397</v>
      </c>
      <c r="B1160" s="26"/>
      <c r="C1160" s="8"/>
      <c r="D1160" s="5"/>
      <c r="E1160" s="5"/>
    </row>
    <row r="1161" spans="1:5" outlineLevel="1" x14ac:dyDescent="0.55000000000000004">
      <c r="A1161" s="11"/>
      <c r="B1161" s="26"/>
      <c r="C1161" s="8"/>
      <c r="D1161" s="5"/>
      <c r="E1161" s="5"/>
    </row>
    <row r="1162" spans="1:5" outlineLevel="1" x14ac:dyDescent="0.55000000000000004">
      <c r="A1162" s="11" t="s">
        <v>398</v>
      </c>
      <c r="B1162" s="26"/>
      <c r="C1162" s="8"/>
      <c r="D1162" s="5"/>
      <c r="E1162" s="5"/>
    </row>
    <row r="1163" spans="1:5" outlineLevel="1" x14ac:dyDescent="0.55000000000000004">
      <c r="A1163" s="11" t="s">
        <v>399</v>
      </c>
      <c r="B1163" s="26"/>
      <c r="C1163" s="8"/>
      <c r="D1163" s="5"/>
      <c r="E1163" s="5"/>
    </row>
    <row r="1164" spans="1:5" outlineLevel="1" x14ac:dyDescent="0.55000000000000004">
      <c r="A1164" s="11"/>
      <c r="B1164" s="26"/>
      <c r="C1164" s="8"/>
      <c r="D1164" s="5"/>
      <c r="E1164" s="5"/>
    </row>
    <row r="1165" spans="1:5" outlineLevel="1" x14ac:dyDescent="0.55000000000000004">
      <c r="A1165" s="11" t="s">
        <v>400</v>
      </c>
      <c r="B1165" s="27" t="s">
        <v>92</v>
      </c>
      <c r="C1165" s="8"/>
      <c r="D1165" s="5"/>
      <c r="E1165" s="5"/>
    </row>
    <row r="1166" spans="1:5" outlineLevel="1" x14ac:dyDescent="0.55000000000000004">
      <c r="A1166" s="11"/>
      <c r="B1166" s="26"/>
      <c r="C1166" s="8"/>
      <c r="D1166" s="5"/>
      <c r="E1166" s="5"/>
    </row>
    <row r="1167" spans="1:5" outlineLevel="1" x14ac:dyDescent="0.55000000000000004">
      <c r="A1167" s="11" t="s">
        <v>401</v>
      </c>
      <c r="B1167" s="26"/>
      <c r="C1167" s="8"/>
      <c r="D1167" s="5"/>
      <c r="E1167" s="5"/>
    </row>
    <row r="1168" spans="1:5" outlineLevel="1" x14ac:dyDescent="0.55000000000000004">
      <c r="A1168" s="11" t="s">
        <v>402</v>
      </c>
      <c r="B1168" s="26"/>
      <c r="C1168" s="8"/>
      <c r="D1168" s="5"/>
      <c r="E1168" s="5"/>
    </row>
    <row r="1169" spans="1:5" outlineLevel="1" x14ac:dyDescent="0.55000000000000004">
      <c r="A1169" s="11"/>
      <c r="B1169" s="26"/>
      <c r="C1169" s="8"/>
      <c r="D1169" s="5"/>
      <c r="E1169" s="5"/>
    </row>
    <row r="1170" spans="1:5" outlineLevel="1" x14ac:dyDescent="0.55000000000000004">
      <c r="A1170" s="11" t="s">
        <v>403</v>
      </c>
      <c r="B1170" s="27" t="s">
        <v>92</v>
      </c>
      <c r="C1170" s="8"/>
      <c r="D1170" s="5"/>
      <c r="E1170" s="5"/>
    </row>
    <row r="1171" spans="1:5" outlineLevel="1" x14ac:dyDescent="0.55000000000000004">
      <c r="A1171" s="11"/>
      <c r="B1171" s="26"/>
      <c r="C1171" s="8"/>
      <c r="D1171" s="5"/>
      <c r="E1171" s="5"/>
    </row>
    <row r="1172" spans="1:5" outlineLevel="1" x14ac:dyDescent="0.55000000000000004">
      <c r="A1172" s="11" t="s">
        <v>404</v>
      </c>
      <c r="B1172" s="26"/>
      <c r="C1172" s="8"/>
      <c r="D1172" s="5"/>
      <c r="E1172" s="5"/>
    </row>
    <row r="1173" spans="1:5" outlineLevel="1" x14ac:dyDescent="0.55000000000000004">
      <c r="A1173" s="11"/>
      <c r="B1173" s="26"/>
      <c r="C1173" s="8"/>
      <c r="D1173" s="5"/>
      <c r="E1173" s="5"/>
    </row>
    <row r="1174" spans="1:5" outlineLevel="1" x14ac:dyDescent="0.55000000000000004">
      <c r="A1174" s="11" t="s">
        <v>405</v>
      </c>
      <c r="B1174" s="26"/>
      <c r="C1174" s="8"/>
      <c r="D1174" s="5"/>
      <c r="E1174" s="5"/>
    </row>
    <row r="1175" spans="1:5" outlineLevel="1" x14ac:dyDescent="0.55000000000000004">
      <c r="A1175" s="11" t="s">
        <v>406</v>
      </c>
      <c r="B1175" s="26"/>
      <c r="C1175" s="8"/>
      <c r="D1175" s="5"/>
      <c r="E1175" s="5"/>
    </row>
    <row r="1176" spans="1:5" outlineLevel="1" x14ac:dyDescent="0.55000000000000004">
      <c r="A1176" s="11"/>
      <c r="B1176" s="26"/>
      <c r="C1176" s="8"/>
      <c r="D1176" s="5"/>
      <c r="E1176" s="5"/>
    </row>
    <row r="1177" spans="1:5" outlineLevel="1" x14ac:dyDescent="0.55000000000000004">
      <c r="A1177" s="11" t="s">
        <v>407</v>
      </c>
      <c r="B1177" s="26"/>
      <c r="C1177" s="8"/>
      <c r="D1177" s="5"/>
      <c r="E1177" s="5"/>
    </row>
    <row r="1178" spans="1:5" outlineLevel="1" x14ac:dyDescent="0.55000000000000004">
      <c r="A1178" s="11" t="s">
        <v>408</v>
      </c>
      <c r="B1178" s="26"/>
      <c r="C1178" s="8"/>
      <c r="D1178" s="5"/>
      <c r="E1178" s="5"/>
    </row>
    <row r="1179" spans="1:5" outlineLevel="1" x14ac:dyDescent="0.55000000000000004">
      <c r="A1179" s="11" t="s">
        <v>409</v>
      </c>
      <c r="B1179" s="26"/>
      <c r="C1179" s="8"/>
      <c r="D1179" s="5"/>
      <c r="E1179" s="5"/>
    </row>
    <row r="1180" spans="1:5" outlineLevel="1" x14ac:dyDescent="0.55000000000000004">
      <c r="A1180" s="11" t="s">
        <v>410</v>
      </c>
      <c r="B1180" s="26"/>
      <c r="C1180" s="8"/>
      <c r="D1180" s="5"/>
      <c r="E1180" s="5"/>
    </row>
    <row r="1181" spans="1:5" outlineLevel="1" x14ac:dyDescent="0.55000000000000004">
      <c r="A1181" s="11"/>
      <c r="B1181" s="26"/>
      <c r="C1181" s="8"/>
      <c r="D1181" s="5"/>
      <c r="E1181" s="5"/>
    </row>
    <row r="1182" spans="1:5" outlineLevel="1" x14ac:dyDescent="0.55000000000000004">
      <c r="A1182" s="11" t="s">
        <v>411</v>
      </c>
      <c r="B1182" s="27" t="s">
        <v>92</v>
      </c>
      <c r="C1182" s="8"/>
      <c r="D1182" s="5"/>
      <c r="E1182" s="5"/>
    </row>
    <row r="1183" spans="1:5" outlineLevel="1" x14ac:dyDescent="0.55000000000000004">
      <c r="A1183" s="11"/>
      <c r="B1183" s="26"/>
      <c r="C1183" s="8"/>
      <c r="D1183" s="5"/>
      <c r="E1183" s="5"/>
    </row>
    <row r="1184" spans="1:5" outlineLevel="1" x14ac:dyDescent="0.55000000000000004">
      <c r="A1184" s="11" t="s">
        <v>412</v>
      </c>
      <c r="B1184" s="26"/>
      <c r="C1184" s="8"/>
      <c r="D1184" s="5"/>
      <c r="E1184" s="5"/>
    </row>
    <row r="1185" spans="1:5" outlineLevel="1" x14ac:dyDescent="0.55000000000000004">
      <c r="A1185" s="11" t="s">
        <v>413</v>
      </c>
      <c r="B1185" s="26"/>
      <c r="C1185" s="8"/>
      <c r="D1185" s="5"/>
      <c r="E1185" s="5"/>
    </row>
    <row r="1186" spans="1:5" outlineLevel="1" x14ac:dyDescent="0.55000000000000004">
      <c r="A1186" s="11" t="s">
        <v>414</v>
      </c>
      <c r="B1186" s="26"/>
      <c r="C1186" s="8"/>
      <c r="D1186" s="5"/>
      <c r="E1186" s="5"/>
    </row>
    <row r="1187" spans="1:5" outlineLevel="1" x14ac:dyDescent="0.55000000000000004">
      <c r="A1187" s="11" t="s">
        <v>415</v>
      </c>
      <c r="B1187" s="26"/>
      <c r="C1187" s="8"/>
      <c r="D1187" s="5"/>
      <c r="E1187" s="5"/>
    </row>
    <row r="1188" spans="1:5" outlineLevel="1" x14ac:dyDescent="0.55000000000000004">
      <c r="A1188" s="11" t="s">
        <v>416</v>
      </c>
      <c r="B1188" s="26"/>
      <c r="C1188" s="8"/>
      <c r="D1188" s="5"/>
      <c r="E1188" s="5"/>
    </row>
    <row r="1189" spans="1:5" outlineLevel="1" x14ac:dyDescent="0.55000000000000004">
      <c r="A1189" s="11" t="s">
        <v>417</v>
      </c>
      <c r="B1189" s="26"/>
      <c r="C1189" s="8"/>
      <c r="D1189" s="5"/>
      <c r="E1189" s="5"/>
    </row>
    <row r="1190" spans="1:5" outlineLevel="1" x14ac:dyDescent="0.55000000000000004">
      <c r="A1190" s="11" t="s">
        <v>418</v>
      </c>
      <c r="B1190" s="26"/>
      <c r="C1190" s="8"/>
      <c r="D1190" s="5"/>
      <c r="E1190" s="5"/>
    </row>
    <row r="1191" spans="1:5" outlineLevel="1" x14ac:dyDescent="0.55000000000000004">
      <c r="A1191" s="11" t="s">
        <v>419</v>
      </c>
      <c r="B1191" s="26"/>
      <c r="C1191" s="8"/>
      <c r="D1191" s="5"/>
      <c r="E1191" s="5"/>
    </row>
    <row r="1192" spans="1:5" outlineLevel="1" x14ac:dyDescent="0.55000000000000004">
      <c r="A1192" s="11" t="s">
        <v>420</v>
      </c>
      <c r="B1192" s="26"/>
      <c r="C1192" s="8"/>
      <c r="D1192" s="5"/>
      <c r="E1192" s="5"/>
    </row>
    <row r="1193" spans="1:5" outlineLevel="1" x14ac:dyDescent="0.55000000000000004">
      <c r="A1193" s="11"/>
      <c r="B1193" s="26"/>
      <c r="C1193" s="8"/>
      <c r="D1193" s="5"/>
      <c r="E1193" s="5"/>
    </row>
    <row r="1194" spans="1:5" outlineLevel="1" x14ac:dyDescent="0.55000000000000004">
      <c r="A1194" s="11" t="s">
        <v>421</v>
      </c>
      <c r="B1194" s="27" t="s">
        <v>92</v>
      </c>
      <c r="C1194" s="8"/>
      <c r="D1194" s="5"/>
      <c r="E1194" s="5"/>
    </row>
    <row r="1195" spans="1:5" outlineLevel="1" x14ac:dyDescent="0.55000000000000004">
      <c r="A1195" s="11"/>
      <c r="B1195" s="26"/>
      <c r="C1195" s="8"/>
      <c r="D1195" s="5"/>
      <c r="E1195" s="5"/>
    </row>
    <row r="1196" spans="1:5" outlineLevel="1" x14ac:dyDescent="0.55000000000000004">
      <c r="A1196" s="11" t="s">
        <v>422</v>
      </c>
      <c r="B1196" s="26"/>
      <c r="C1196" s="8"/>
      <c r="D1196" s="5"/>
      <c r="E1196" s="5"/>
    </row>
    <row r="1197" spans="1:5" outlineLevel="1" x14ac:dyDescent="0.55000000000000004">
      <c r="A1197" s="11" t="s">
        <v>423</v>
      </c>
      <c r="B1197" s="26"/>
      <c r="C1197" s="8"/>
      <c r="D1197" s="5"/>
      <c r="E1197" s="5"/>
    </row>
    <row r="1198" spans="1:5" outlineLevel="1" x14ac:dyDescent="0.55000000000000004">
      <c r="A1198" s="11" t="s">
        <v>424</v>
      </c>
      <c r="B1198" s="26"/>
      <c r="C1198" s="8"/>
      <c r="D1198" s="5"/>
      <c r="E1198" s="5"/>
    </row>
    <row r="1199" spans="1:5" outlineLevel="1" x14ac:dyDescent="0.55000000000000004">
      <c r="A1199" s="11" t="s">
        <v>425</v>
      </c>
      <c r="B1199" s="26"/>
      <c r="C1199" s="8"/>
      <c r="D1199" s="5"/>
      <c r="E1199" s="5"/>
    </row>
    <row r="1200" spans="1:5" outlineLevel="1" x14ac:dyDescent="0.55000000000000004">
      <c r="A1200" s="11"/>
      <c r="B1200" s="26"/>
      <c r="C1200" s="8"/>
      <c r="D1200" s="5"/>
      <c r="E1200" s="5"/>
    </row>
    <row r="1201" spans="1:5" outlineLevel="1" x14ac:dyDescent="0.55000000000000004">
      <c r="A1201" s="11" t="s">
        <v>426</v>
      </c>
      <c r="B1201" s="27" t="s">
        <v>92</v>
      </c>
      <c r="C1201" s="8"/>
      <c r="D1201" s="5"/>
      <c r="E1201" s="5"/>
    </row>
    <row r="1202" spans="1:5" outlineLevel="1" x14ac:dyDescent="0.55000000000000004">
      <c r="A1202" s="11"/>
      <c r="B1202" s="26"/>
      <c r="C1202" s="8"/>
      <c r="D1202" s="5"/>
      <c r="E1202" s="5"/>
    </row>
    <row r="1203" spans="1:5" outlineLevel="1" x14ac:dyDescent="0.55000000000000004">
      <c r="A1203" s="11" t="s">
        <v>427</v>
      </c>
      <c r="B1203" s="26"/>
      <c r="C1203" s="8"/>
      <c r="D1203" s="5"/>
      <c r="E1203" s="5"/>
    </row>
    <row r="1204" spans="1:5" outlineLevel="1" x14ac:dyDescent="0.55000000000000004">
      <c r="A1204" s="11" t="s">
        <v>428</v>
      </c>
      <c r="B1204" s="26"/>
      <c r="C1204" s="8"/>
      <c r="D1204" s="5"/>
      <c r="E1204" s="5"/>
    </row>
    <row r="1205" spans="1:5" outlineLevel="1" x14ac:dyDescent="0.55000000000000004">
      <c r="A1205" s="11"/>
      <c r="B1205" s="26"/>
      <c r="C1205" s="8"/>
      <c r="D1205" s="5"/>
      <c r="E1205" s="5"/>
    </row>
    <row r="1206" spans="1:5" outlineLevel="1" x14ac:dyDescent="0.55000000000000004">
      <c r="A1206" s="11" t="s">
        <v>429</v>
      </c>
      <c r="B1206" s="27" t="s">
        <v>92</v>
      </c>
      <c r="C1206" s="8"/>
      <c r="D1206" s="5"/>
      <c r="E1206" s="5"/>
    </row>
    <row r="1207" spans="1:5" outlineLevel="1" x14ac:dyDescent="0.55000000000000004">
      <c r="A1207" s="11"/>
      <c r="B1207" s="26"/>
      <c r="C1207" s="8"/>
      <c r="D1207" s="5"/>
      <c r="E1207" s="5"/>
    </row>
    <row r="1208" spans="1:5" outlineLevel="1" x14ac:dyDescent="0.55000000000000004">
      <c r="A1208" s="11" t="s">
        <v>430</v>
      </c>
      <c r="B1208" s="26"/>
      <c r="C1208" s="8"/>
      <c r="D1208" s="5"/>
      <c r="E1208" s="5"/>
    </row>
    <row r="1209" spans="1:5" outlineLevel="1" x14ac:dyDescent="0.55000000000000004">
      <c r="A1209" s="11" t="s">
        <v>431</v>
      </c>
      <c r="B1209" s="26"/>
      <c r="C1209" s="8"/>
      <c r="D1209" s="5"/>
      <c r="E1209" s="5"/>
    </row>
    <row r="1210" spans="1:5" outlineLevel="1" x14ac:dyDescent="0.55000000000000004">
      <c r="A1210" s="11" t="s">
        <v>432</v>
      </c>
      <c r="B1210" s="26"/>
      <c r="C1210" s="8"/>
      <c r="D1210" s="5"/>
      <c r="E1210" s="5"/>
    </row>
    <row r="1211" spans="1:5" outlineLevel="1" x14ac:dyDescent="0.55000000000000004">
      <c r="A1211" s="11" t="s">
        <v>433</v>
      </c>
      <c r="B1211" s="26"/>
      <c r="C1211" s="8"/>
      <c r="D1211" s="5"/>
      <c r="E1211" s="5"/>
    </row>
    <row r="1212" spans="1:5" outlineLevel="1" x14ac:dyDescent="0.55000000000000004">
      <c r="A1212" s="11" t="s">
        <v>434</v>
      </c>
      <c r="B1212" s="26"/>
      <c r="C1212" s="8"/>
      <c r="D1212" s="5"/>
      <c r="E1212" s="5"/>
    </row>
    <row r="1213" spans="1:5" outlineLevel="1" x14ac:dyDescent="0.55000000000000004">
      <c r="A1213" s="11" t="s">
        <v>435</v>
      </c>
      <c r="B1213" s="26"/>
      <c r="C1213" s="8"/>
      <c r="D1213" s="5"/>
      <c r="E1213" s="5"/>
    </row>
    <row r="1214" spans="1:5" outlineLevel="1" x14ac:dyDescent="0.55000000000000004">
      <c r="A1214" s="11" t="s">
        <v>436</v>
      </c>
      <c r="B1214" s="26"/>
      <c r="C1214" s="8"/>
      <c r="D1214" s="5"/>
      <c r="E1214" s="5"/>
    </row>
    <row r="1215" spans="1:5" outlineLevel="1" x14ac:dyDescent="0.55000000000000004">
      <c r="A1215" s="11" t="s">
        <v>437</v>
      </c>
      <c r="B1215" s="26"/>
      <c r="C1215" s="8"/>
      <c r="D1215" s="5"/>
      <c r="E1215" s="5"/>
    </row>
    <row r="1216" spans="1:5" outlineLevel="1" x14ac:dyDescent="0.55000000000000004">
      <c r="A1216" s="11"/>
      <c r="B1216" s="26"/>
      <c r="C1216" s="8"/>
      <c r="D1216" s="5"/>
      <c r="E1216" s="5"/>
    </row>
    <row r="1217" spans="1:5" outlineLevel="1" x14ac:dyDescent="0.55000000000000004">
      <c r="A1217" s="11" t="s">
        <v>438</v>
      </c>
      <c r="B1217" s="27" t="s">
        <v>92</v>
      </c>
      <c r="C1217" s="8"/>
      <c r="D1217" s="5"/>
      <c r="E1217" s="5"/>
    </row>
    <row r="1218" spans="1:5" outlineLevel="1" x14ac:dyDescent="0.55000000000000004">
      <c r="A1218" s="11"/>
      <c r="B1218" s="26"/>
      <c r="C1218" s="8"/>
      <c r="D1218" s="5"/>
      <c r="E1218" s="5"/>
    </row>
    <row r="1219" spans="1:5" outlineLevel="1" x14ac:dyDescent="0.55000000000000004">
      <c r="A1219" s="11" t="s">
        <v>439</v>
      </c>
      <c r="B1219" s="26"/>
      <c r="C1219" s="8"/>
      <c r="D1219" s="5"/>
      <c r="E1219" s="5"/>
    </row>
    <row r="1220" spans="1:5" outlineLevel="1" x14ac:dyDescent="0.55000000000000004">
      <c r="A1220" s="11" t="s">
        <v>440</v>
      </c>
      <c r="B1220" s="26"/>
      <c r="C1220" s="8"/>
      <c r="D1220" s="5"/>
      <c r="E1220" s="5"/>
    </row>
    <row r="1221" spans="1:5" outlineLevel="1" x14ac:dyDescent="0.55000000000000004">
      <c r="A1221" s="11"/>
      <c r="B1221" s="26"/>
      <c r="C1221" s="8"/>
      <c r="D1221" s="5"/>
      <c r="E1221" s="5"/>
    </row>
    <row r="1222" spans="1:5" outlineLevel="1" x14ac:dyDescent="0.55000000000000004">
      <c r="A1222" s="11" t="s">
        <v>441</v>
      </c>
      <c r="B1222" s="27" t="s">
        <v>92</v>
      </c>
      <c r="C1222" s="8"/>
      <c r="D1222" s="5"/>
      <c r="E1222" s="5"/>
    </row>
    <row r="1223" spans="1:5" outlineLevel="1" x14ac:dyDescent="0.55000000000000004">
      <c r="A1223" s="11"/>
      <c r="B1223" s="26"/>
      <c r="C1223" s="8"/>
      <c r="D1223" s="5"/>
      <c r="E1223" s="5"/>
    </row>
    <row r="1224" spans="1:5" outlineLevel="1" x14ac:dyDescent="0.55000000000000004">
      <c r="A1224" s="11" t="s">
        <v>442</v>
      </c>
      <c r="B1224" s="26"/>
      <c r="C1224" s="8"/>
      <c r="D1224" s="5"/>
      <c r="E1224" s="5"/>
    </row>
    <row r="1225" spans="1:5" outlineLevel="1" x14ac:dyDescent="0.55000000000000004">
      <c r="A1225" s="11" t="s">
        <v>443</v>
      </c>
      <c r="B1225" s="26"/>
      <c r="C1225" s="8"/>
      <c r="D1225" s="5"/>
      <c r="E1225" s="5"/>
    </row>
    <row r="1226" spans="1:5" outlineLevel="1" x14ac:dyDescent="0.55000000000000004">
      <c r="A1226" s="11" t="s">
        <v>444</v>
      </c>
      <c r="B1226" s="26"/>
      <c r="C1226" s="8"/>
      <c r="D1226" s="5"/>
      <c r="E1226" s="5"/>
    </row>
    <row r="1227" spans="1:5" outlineLevel="1" x14ac:dyDescent="0.55000000000000004">
      <c r="A1227" s="11" t="s">
        <v>388</v>
      </c>
      <c r="B1227" s="26"/>
      <c r="C1227" s="8"/>
      <c r="D1227" s="5"/>
      <c r="E1227" s="5"/>
    </row>
    <row r="1228" spans="1:5" outlineLevel="1" x14ac:dyDescent="0.55000000000000004">
      <c r="A1228" s="11"/>
      <c r="B1228" s="26"/>
      <c r="C1228" s="8"/>
      <c r="D1228" s="5"/>
      <c r="E1228" s="5"/>
    </row>
    <row r="1229" spans="1:5" outlineLevel="1" x14ac:dyDescent="0.55000000000000004">
      <c r="A1229" s="11" t="s">
        <v>445</v>
      </c>
      <c r="B1229" s="27" t="s">
        <v>92</v>
      </c>
      <c r="C1229" s="8"/>
      <c r="D1229" s="5"/>
      <c r="E1229" s="5"/>
    </row>
    <row r="1230" spans="1:5" outlineLevel="1" x14ac:dyDescent="0.55000000000000004">
      <c r="A1230" s="11"/>
      <c r="B1230" s="26"/>
      <c r="C1230" s="8"/>
      <c r="D1230" s="5"/>
      <c r="E1230" s="5"/>
    </row>
    <row r="1231" spans="1:5" outlineLevel="1" x14ac:dyDescent="0.55000000000000004">
      <c r="A1231" s="11" t="s">
        <v>446</v>
      </c>
      <c r="B1231" s="26"/>
      <c r="C1231" s="8"/>
      <c r="D1231" s="5"/>
      <c r="E1231" s="5"/>
    </row>
    <row r="1232" spans="1:5" outlineLevel="1" x14ac:dyDescent="0.55000000000000004">
      <c r="A1232" s="11" t="s">
        <v>447</v>
      </c>
      <c r="B1232" s="26"/>
      <c r="C1232" s="8"/>
      <c r="D1232" s="5"/>
      <c r="E1232" s="5"/>
    </row>
    <row r="1233" spans="1:5" outlineLevel="1" x14ac:dyDescent="0.55000000000000004">
      <c r="A1233" s="11" t="s">
        <v>448</v>
      </c>
      <c r="B1233" s="26"/>
      <c r="C1233" s="8"/>
      <c r="D1233" s="5"/>
      <c r="E1233" s="5"/>
    </row>
    <row r="1234" spans="1:5" outlineLevel="1" x14ac:dyDescent="0.55000000000000004">
      <c r="A1234" s="11" t="s">
        <v>449</v>
      </c>
      <c r="B1234" s="26"/>
      <c r="C1234" s="8"/>
      <c r="D1234" s="5"/>
      <c r="E1234" s="5"/>
    </row>
    <row r="1235" spans="1:5" outlineLevel="1" x14ac:dyDescent="0.55000000000000004">
      <c r="A1235" s="11"/>
      <c r="B1235" s="26"/>
      <c r="C1235" s="8"/>
      <c r="D1235" s="5"/>
      <c r="E1235" s="5"/>
    </row>
    <row r="1236" spans="1:5" outlineLevel="1" x14ac:dyDescent="0.55000000000000004">
      <c r="A1236" s="11" t="s">
        <v>450</v>
      </c>
      <c r="B1236" s="27" t="s">
        <v>92</v>
      </c>
      <c r="C1236" s="8"/>
      <c r="D1236" s="5"/>
      <c r="E1236" s="5"/>
    </row>
    <row r="1237" spans="1:5" outlineLevel="1" x14ac:dyDescent="0.55000000000000004">
      <c r="A1237" s="11"/>
      <c r="B1237" s="26"/>
      <c r="C1237" s="8"/>
      <c r="D1237" s="5"/>
      <c r="E1237" s="5"/>
    </row>
    <row r="1238" spans="1:5" outlineLevel="1" x14ac:dyDescent="0.55000000000000004">
      <c r="A1238" s="11" t="s">
        <v>451</v>
      </c>
      <c r="B1238" s="26"/>
      <c r="C1238" s="8"/>
      <c r="D1238" s="5"/>
      <c r="E1238" s="5"/>
    </row>
    <row r="1239" spans="1:5" outlineLevel="1" x14ac:dyDescent="0.55000000000000004">
      <c r="A1239" s="11" t="s">
        <v>452</v>
      </c>
      <c r="B1239" s="26"/>
      <c r="C1239" s="8"/>
      <c r="D1239" s="5"/>
      <c r="E1239" s="5"/>
    </row>
    <row r="1240" spans="1:5" outlineLevel="1" x14ac:dyDescent="0.55000000000000004">
      <c r="A1240" s="11" t="s">
        <v>453</v>
      </c>
      <c r="B1240" s="26"/>
      <c r="C1240" s="8"/>
      <c r="D1240" s="5"/>
      <c r="E1240" s="5"/>
    </row>
    <row r="1241" spans="1:5" outlineLevel="1" x14ac:dyDescent="0.55000000000000004">
      <c r="A1241" s="11"/>
      <c r="B1241" s="26"/>
      <c r="C1241" s="8"/>
      <c r="D1241" s="5"/>
      <c r="E1241" s="5"/>
    </row>
    <row r="1242" spans="1:5" outlineLevel="1" x14ac:dyDescent="0.55000000000000004">
      <c r="A1242" s="11" t="s">
        <v>454</v>
      </c>
      <c r="B1242" s="26"/>
      <c r="C1242" s="8"/>
      <c r="D1242" s="5"/>
      <c r="E1242" s="5"/>
    </row>
    <row r="1243" spans="1:5" outlineLevel="1" x14ac:dyDescent="0.55000000000000004">
      <c r="A1243" s="11"/>
      <c r="B1243" s="26"/>
      <c r="C1243" s="8"/>
      <c r="D1243" s="5"/>
      <c r="E1243" s="5"/>
    </row>
    <row r="1244" spans="1:5" outlineLevel="1" x14ac:dyDescent="0.55000000000000004">
      <c r="A1244" s="11" t="s">
        <v>455</v>
      </c>
      <c r="B1244" s="27" t="s">
        <v>92</v>
      </c>
      <c r="C1244" s="8"/>
      <c r="D1244" s="5"/>
      <c r="E1244" s="5"/>
    </row>
    <row r="1245" spans="1:5" outlineLevel="1" x14ac:dyDescent="0.55000000000000004">
      <c r="A1245" s="11"/>
      <c r="B1245" s="26"/>
      <c r="C1245" s="8"/>
      <c r="D1245" s="5"/>
      <c r="E1245" s="5"/>
    </row>
    <row r="1246" spans="1:5" outlineLevel="1" x14ac:dyDescent="0.55000000000000004">
      <c r="A1246" s="11" t="s">
        <v>456</v>
      </c>
      <c r="B1246" s="26"/>
      <c r="C1246" s="8"/>
      <c r="D1246" s="5"/>
      <c r="E1246" s="5"/>
    </row>
    <row r="1247" spans="1:5" outlineLevel="1" x14ac:dyDescent="0.55000000000000004">
      <c r="A1247" s="11" t="s">
        <v>457</v>
      </c>
      <c r="B1247" s="26"/>
      <c r="C1247" s="8"/>
      <c r="D1247" s="5"/>
      <c r="E1247" s="5"/>
    </row>
    <row r="1248" spans="1:5" outlineLevel="1" x14ac:dyDescent="0.55000000000000004">
      <c r="A1248" s="11"/>
      <c r="B1248" s="26"/>
      <c r="C1248" s="8"/>
      <c r="D1248" s="5"/>
      <c r="E1248" s="5"/>
    </row>
    <row r="1249" spans="1:5" outlineLevel="1" x14ac:dyDescent="0.55000000000000004">
      <c r="A1249" s="11" t="s">
        <v>458</v>
      </c>
      <c r="B1249" s="26"/>
      <c r="C1249" s="8"/>
      <c r="D1249" s="5"/>
      <c r="E1249" s="5"/>
    </row>
    <row r="1250" spans="1:5" outlineLevel="1" x14ac:dyDescent="0.55000000000000004">
      <c r="A1250" s="11" t="s">
        <v>459</v>
      </c>
      <c r="B1250" s="26"/>
      <c r="C1250" s="8"/>
      <c r="D1250" s="5"/>
      <c r="E1250" s="5"/>
    </row>
    <row r="1251" spans="1:5" outlineLevel="1" x14ac:dyDescent="0.55000000000000004">
      <c r="A1251" s="11"/>
      <c r="B1251" s="26"/>
      <c r="C1251" s="8"/>
      <c r="D1251" s="5"/>
      <c r="E1251" s="5"/>
    </row>
    <row r="1252" spans="1:5" outlineLevel="1" x14ac:dyDescent="0.55000000000000004">
      <c r="A1252" s="11" t="s">
        <v>460</v>
      </c>
      <c r="B1252" s="26"/>
      <c r="C1252" s="8"/>
      <c r="D1252" s="5"/>
      <c r="E1252" s="5"/>
    </row>
    <row r="1253" spans="1:5" outlineLevel="1" x14ac:dyDescent="0.55000000000000004">
      <c r="A1253" s="11"/>
      <c r="B1253" s="26"/>
      <c r="C1253" s="8"/>
      <c r="D1253" s="5"/>
      <c r="E1253" s="5"/>
    </row>
    <row r="1254" spans="1:5" outlineLevel="1" x14ac:dyDescent="0.55000000000000004">
      <c r="A1254" s="11" t="s">
        <v>461</v>
      </c>
      <c r="B1254" s="26"/>
      <c r="C1254" s="8"/>
      <c r="D1254" s="5"/>
      <c r="E1254" s="5"/>
    </row>
    <row r="1255" spans="1:5" outlineLevel="1" x14ac:dyDescent="0.55000000000000004">
      <c r="A1255" s="11"/>
      <c r="B1255" s="26"/>
      <c r="C1255" s="8"/>
      <c r="D1255" s="5"/>
      <c r="E1255" s="5"/>
    </row>
    <row r="1256" spans="1:5" outlineLevel="1" x14ac:dyDescent="0.55000000000000004">
      <c r="A1256" s="11" t="s">
        <v>462</v>
      </c>
      <c r="B1256" s="26"/>
      <c r="C1256" s="8"/>
      <c r="D1256" s="5"/>
      <c r="E1256" s="5"/>
    </row>
    <row r="1257" spans="1:5" outlineLevel="1" x14ac:dyDescent="0.55000000000000004">
      <c r="A1257" s="11"/>
      <c r="B1257" s="26"/>
      <c r="C1257" s="8"/>
      <c r="D1257" s="5"/>
      <c r="E1257" s="5"/>
    </row>
    <row r="1258" spans="1:5" outlineLevel="1" x14ac:dyDescent="0.55000000000000004">
      <c r="A1258" s="11" t="s">
        <v>463</v>
      </c>
      <c r="B1258" s="26"/>
      <c r="C1258" s="8"/>
      <c r="D1258" s="5"/>
      <c r="E1258" s="5"/>
    </row>
    <row r="1259" spans="1:5" outlineLevel="1" x14ac:dyDescent="0.55000000000000004">
      <c r="A1259" s="11" t="s">
        <v>464</v>
      </c>
      <c r="B1259" s="26"/>
      <c r="C1259" s="8"/>
      <c r="D1259" s="5"/>
      <c r="E1259" s="5"/>
    </row>
    <row r="1260" spans="1:5" outlineLevel="1" x14ac:dyDescent="0.55000000000000004">
      <c r="A1260" s="11"/>
      <c r="B1260" s="26"/>
      <c r="C1260" s="8"/>
      <c r="D1260" s="5"/>
      <c r="E1260" s="5"/>
    </row>
    <row r="1261" spans="1:5" outlineLevel="1" x14ac:dyDescent="0.55000000000000004">
      <c r="A1261" s="11" t="s">
        <v>465</v>
      </c>
      <c r="B1261" s="26"/>
      <c r="C1261" s="8"/>
      <c r="D1261" s="5"/>
      <c r="E1261" s="5"/>
    </row>
    <row r="1262" spans="1:5" outlineLevel="1" x14ac:dyDescent="0.55000000000000004">
      <c r="A1262" s="11"/>
      <c r="B1262" s="26"/>
      <c r="C1262" s="8"/>
      <c r="D1262" s="5"/>
      <c r="E1262" s="5"/>
    </row>
    <row r="1263" spans="1:5" outlineLevel="1" x14ac:dyDescent="0.55000000000000004">
      <c r="A1263" s="11" t="s">
        <v>466</v>
      </c>
      <c r="B1263" s="26"/>
      <c r="C1263" s="8"/>
      <c r="D1263" s="5"/>
      <c r="E1263" s="5"/>
    </row>
    <row r="1264" spans="1:5" outlineLevel="1" x14ac:dyDescent="0.55000000000000004">
      <c r="A1264" s="11" t="s">
        <v>467</v>
      </c>
      <c r="B1264" s="26"/>
      <c r="C1264" s="8"/>
      <c r="D1264" s="5"/>
      <c r="E1264" s="5"/>
    </row>
    <row r="1265" spans="1:5" outlineLevel="1" x14ac:dyDescent="0.55000000000000004">
      <c r="A1265" s="11"/>
      <c r="B1265" s="26"/>
      <c r="C1265" s="8"/>
      <c r="D1265" s="5"/>
      <c r="E1265" s="5"/>
    </row>
    <row r="1266" spans="1:5" outlineLevel="1" x14ac:dyDescent="0.55000000000000004">
      <c r="A1266" s="11" t="s">
        <v>468</v>
      </c>
      <c r="B1266" s="26"/>
      <c r="C1266" s="8"/>
      <c r="D1266" s="5"/>
      <c r="E1266" s="5"/>
    </row>
    <row r="1267" spans="1:5" outlineLevel="1" x14ac:dyDescent="0.55000000000000004">
      <c r="A1267" s="11"/>
      <c r="B1267" s="26"/>
      <c r="C1267" s="8"/>
      <c r="D1267" s="5"/>
      <c r="E1267" s="5"/>
    </row>
    <row r="1268" spans="1:5" outlineLevel="1" x14ac:dyDescent="0.55000000000000004">
      <c r="A1268" s="11" t="s">
        <v>469</v>
      </c>
      <c r="B1268" s="26"/>
      <c r="C1268" s="8"/>
      <c r="D1268" s="5"/>
      <c r="E1268" s="5"/>
    </row>
    <row r="1269" spans="1:5" outlineLevel="1" x14ac:dyDescent="0.55000000000000004">
      <c r="A1269" s="11" t="s">
        <v>470</v>
      </c>
      <c r="B1269" s="26"/>
      <c r="C1269" s="8"/>
      <c r="D1269" s="5"/>
      <c r="E1269" s="5"/>
    </row>
    <row r="1270" spans="1:5" outlineLevel="1" x14ac:dyDescent="0.55000000000000004">
      <c r="A1270" s="11"/>
      <c r="B1270" s="26"/>
      <c r="C1270" s="8"/>
      <c r="D1270" s="5"/>
      <c r="E1270" s="5"/>
    </row>
    <row r="1271" spans="1:5" outlineLevel="1" x14ac:dyDescent="0.55000000000000004">
      <c r="A1271" s="11" t="s">
        <v>471</v>
      </c>
      <c r="B1271" s="27" t="s">
        <v>92</v>
      </c>
      <c r="C1271" s="8"/>
      <c r="D1271" s="5"/>
      <c r="E1271" s="5"/>
    </row>
    <row r="1272" spans="1:5" outlineLevel="1" x14ac:dyDescent="0.55000000000000004">
      <c r="A1272" s="11"/>
      <c r="B1272" s="26"/>
      <c r="C1272" s="8"/>
      <c r="D1272" s="5"/>
      <c r="E1272" s="5"/>
    </row>
    <row r="1273" spans="1:5" outlineLevel="1" x14ac:dyDescent="0.55000000000000004">
      <c r="A1273" s="11" t="s">
        <v>472</v>
      </c>
      <c r="B1273" s="26"/>
      <c r="C1273" s="8"/>
      <c r="D1273" s="5"/>
      <c r="E1273" s="5"/>
    </row>
    <row r="1274" spans="1:5" outlineLevel="1" x14ac:dyDescent="0.55000000000000004">
      <c r="A1274" s="11" t="s">
        <v>473</v>
      </c>
      <c r="B1274" s="26"/>
      <c r="C1274" s="8"/>
      <c r="D1274" s="5"/>
      <c r="E1274" s="5"/>
    </row>
    <row r="1275" spans="1:5" outlineLevel="1" x14ac:dyDescent="0.55000000000000004">
      <c r="A1275" s="11"/>
      <c r="B1275" s="26"/>
      <c r="C1275" s="8"/>
      <c r="D1275" s="5"/>
      <c r="E1275" s="5"/>
    </row>
    <row r="1276" spans="1:5" outlineLevel="1" x14ac:dyDescent="0.55000000000000004">
      <c r="A1276" s="11" t="s">
        <v>474</v>
      </c>
      <c r="B1276" s="27" t="s">
        <v>92</v>
      </c>
      <c r="C1276" s="8"/>
      <c r="D1276" s="5"/>
      <c r="E1276" s="5"/>
    </row>
    <row r="1277" spans="1:5" outlineLevel="1" x14ac:dyDescent="0.55000000000000004">
      <c r="A1277" s="11"/>
      <c r="B1277" s="26"/>
      <c r="C1277" s="8"/>
      <c r="D1277" s="5"/>
      <c r="E1277" s="5"/>
    </row>
    <row r="1278" spans="1:5" outlineLevel="1" x14ac:dyDescent="0.55000000000000004">
      <c r="A1278" s="11" t="s">
        <v>475</v>
      </c>
      <c r="B1278" s="26"/>
      <c r="C1278" s="8"/>
      <c r="D1278" s="5"/>
      <c r="E1278" s="5"/>
    </row>
    <row r="1279" spans="1:5" outlineLevel="1" x14ac:dyDescent="0.55000000000000004">
      <c r="A1279" s="11" t="s">
        <v>476</v>
      </c>
      <c r="B1279" s="26"/>
      <c r="C1279" s="8"/>
      <c r="D1279" s="5"/>
      <c r="E1279" s="5"/>
    </row>
    <row r="1280" spans="1:5" outlineLevel="1" x14ac:dyDescent="0.55000000000000004">
      <c r="A1280" s="11"/>
      <c r="B1280" s="26"/>
      <c r="C1280" s="8"/>
      <c r="D1280" s="5"/>
      <c r="E1280" s="5"/>
    </row>
    <row r="1281" spans="1:5" outlineLevel="1" x14ac:dyDescent="0.55000000000000004">
      <c r="A1281" s="11" t="s">
        <v>477</v>
      </c>
      <c r="B1281" s="27" t="s">
        <v>92</v>
      </c>
      <c r="C1281" s="8"/>
      <c r="D1281" s="5"/>
      <c r="E1281" s="5"/>
    </row>
    <row r="1282" spans="1:5" outlineLevel="1" x14ac:dyDescent="0.55000000000000004">
      <c r="A1282" s="11"/>
      <c r="B1282" s="26"/>
      <c r="C1282" s="8"/>
      <c r="D1282" s="5"/>
      <c r="E1282" s="5"/>
    </row>
    <row r="1283" spans="1:5" outlineLevel="1" x14ac:dyDescent="0.55000000000000004">
      <c r="A1283" s="11" t="s">
        <v>478</v>
      </c>
      <c r="B1283" s="26"/>
      <c r="C1283" s="8"/>
      <c r="D1283" s="5"/>
      <c r="E1283" s="5"/>
    </row>
    <row r="1284" spans="1:5" outlineLevel="1" x14ac:dyDescent="0.55000000000000004">
      <c r="A1284" s="11" t="s">
        <v>479</v>
      </c>
      <c r="B1284" s="26"/>
      <c r="C1284" s="8"/>
      <c r="D1284" s="5"/>
      <c r="E1284" s="5"/>
    </row>
    <row r="1285" spans="1:5" outlineLevel="1" x14ac:dyDescent="0.55000000000000004">
      <c r="A1285" s="11"/>
      <c r="B1285" s="26"/>
      <c r="C1285" s="8"/>
      <c r="D1285" s="5"/>
      <c r="E1285" s="5"/>
    </row>
    <row r="1286" spans="1:5" outlineLevel="1" x14ac:dyDescent="0.55000000000000004">
      <c r="A1286" s="11" t="s">
        <v>480</v>
      </c>
      <c r="B1286" s="27" t="s">
        <v>92</v>
      </c>
      <c r="C1286" s="8"/>
      <c r="D1286" s="5"/>
      <c r="E1286" s="5"/>
    </row>
    <row r="1287" spans="1:5" outlineLevel="1" x14ac:dyDescent="0.55000000000000004">
      <c r="A1287" s="11"/>
      <c r="B1287" s="26"/>
      <c r="C1287" s="8"/>
      <c r="D1287" s="5"/>
      <c r="E1287" s="5"/>
    </row>
    <row r="1288" spans="1:5" outlineLevel="1" x14ac:dyDescent="0.55000000000000004">
      <c r="A1288" s="11" t="s">
        <v>481</v>
      </c>
      <c r="B1288" s="26"/>
      <c r="C1288" s="8"/>
      <c r="D1288" s="5"/>
      <c r="E1288" s="5"/>
    </row>
    <row r="1289" spans="1:5" outlineLevel="1" x14ac:dyDescent="0.55000000000000004">
      <c r="A1289" s="11"/>
      <c r="B1289" s="26"/>
      <c r="C1289" s="8"/>
      <c r="D1289" s="5"/>
      <c r="E1289" s="5"/>
    </row>
    <row r="1290" spans="1:5" outlineLevel="1" x14ac:dyDescent="0.55000000000000004">
      <c r="A1290" s="11" t="s">
        <v>482</v>
      </c>
      <c r="B1290" s="27" t="s">
        <v>92</v>
      </c>
      <c r="C1290" s="8"/>
      <c r="D1290" s="5"/>
      <c r="E1290" s="5"/>
    </row>
    <row r="1291" spans="1:5" outlineLevel="1" x14ac:dyDescent="0.55000000000000004">
      <c r="A1291" s="11" t="s">
        <v>483</v>
      </c>
      <c r="B1291" s="26"/>
      <c r="C1291" s="8"/>
      <c r="D1291" s="5"/>
      <c r="E1291" s="5"/>
    </row>
    <row r="1292" spans="1:5" outlineLevel="1" x14ac:dyDescent="0.55000000000000004">
      <c r="A1292" s="11"/>
      <c r="B1292" s="26"/>
      <c r="C1292" s="8"/>
      <c r="D1292" s="5"/>
      <c r="E1292" s="5"/>
    </row>
    <row r="1293" spans="1:5" outlineLevel="1" x14ac:dyDescent="0.55000000000000004">
      <c r="A1293" s="11" t="s">
        <v>484</v>
      </c>
      <c r="B1293" s="26"/>
      <c r="C1293" s="8"/>
      <c r="D1293" s="5"/>
      <c r="E1293" s="5"/>
    </row>
    <row r="1294" spans="1:5" outlineLevel="1" x14ac:dyDescent="0.55000000000000004">
      <c r="A1294" s="11" t="s">
        <v>485</v>
      </c>
      <c r="B1294" s="26"/>
      <c r="C1294" s="8"/>
      <c r="D1294" s="5"/>
      <c r="E1294" s="5"/>
    </row>
    <row r="1295" spans="1:5" outlineLevel="1" x14ac:dyDescent="0.55000000000000004">
      <c r="A1295" s="11" t="s">
        <v>486</v>
      </c>
      <c r="B1295" s="26"/>
      <c r="C1295" s="8"/>
      <c r="D1295" s="5"/>
      <c r="E1295" s="5"/>
    </row>
    <row r="1296" spans="1:5" outlineLevel="1" x14ac:dyDescent="0.55000000000000004">
      <c r="A1296" s="11"/>
      <c r="B1296" s="26"/>
      <c r="C1296" s="8"/>
      <c r="D1296" s="5"/>
      <c r="E1296" s="5"/>
    </row>
    <row r="1297" spans="1:7" outlineLevel="1" x14ac:dyDescent="0.55000000000000004">
      <c r="A1297" s="11" t="s">
        <v>487</v>
      </c>
      <c r="B1297" s="26"/>
      <c r="C1297" s="8"/>
      <c r="D1297" s="5"/>
      <c r="E1297" s="5"/>
    </row>
    <row r="1298" spans="1:7" outlineLevel="1" x14ac:dyDescent="0.55000000000000004">
      <c r="A1298" s="11" t="s">
        <v>488</v>
      </c>
      <c r="B1298" s="26"/>
      <c r="C1298" s="8"/>
      <c r="D1298" s="5"/>
      <c r="E1298" s="5"/>
    </row>
    <row r="1299" spans="1:7" outlineLevel="1" x14ac:dyDescent="0.55000000000000004">
      <c r="A1299" s="11" t="s">
        <v>489</v>
      </c>
      <c r="B1299" s="26"/>
      <c r="C1299" s="8"/>
      <c r="D1299" s="5"/>
      <c r="E1299" s="5"/>
    </row>
    <row r="1300" spans="1:7" outlineLevel="1" x14ac:dyDescent="0.55000000000000004">
      <c r="A1300" s="11"/>
      <c r="B1300" s="26"/>
      <c r="C1300" s="8"/>
      <c r="D1300" s="5"/>
      <c r="E1300" s="5"/>
    </row>
    <row r="1301" spans="1:7" s="68" customFormat="1" outlineLevel="1" x14ac:dyDescent="0.55000000000000004">
      <c r="A1301" s="21" t="s">
        <v>693</v>
      </c>
      <c r="B1301" s="57" t="s">
        <v>56</v>
      </c>
      <c r="C1301" s="91"/>
      <c r="D1301" s="156"/>
      <c r="E1301" s="156"/>
    </row>
    <row r="1302" spans="1:7" s="68" customFormat="1" outlineLevel="1" x14ac:dyDescent="0.55000000000000004">
      <c r="A1302" s="20"/>
      <c r="B1302" s="56"/>
      <c r="C1302" s="91"/>
      <c r="D1302" s="156"/>
      <c r="E1302" s="156"/>
    </row>
    <row r="1303" spans="1:7" s="68" customFormat="1" ht="48.5" customHeight="1" outlineLevel="1" x14ac:dyDescent="0.55000000000000004">
      <c r="A1303" s="24" t="s">
        <v>753</v>
      </c>
      <c r="B1303" s="56" t="s">
        <v>116</v>
      </c>
      <c r="C1303" s="91">
        <v>1.2</v>
      </c>
      <c r="D1303" s="156"/>
      <c r="E1303" s="156">
        <f>C1303*D1303</f>
        <v>0</v>
      </c>
      <c r="G1303" s="66"/>
    </row>
    <row r="1304" spans="1:7" s="68" customFormat="1" outlineLevel="1" x14ac:dyDescent="0.55000000000000004">
      <c r="A1304" s="22"/>
      <c r="B1304" s="56"/>
      <c r="C1304" s="91"/>
      <c r="D1304" s="156"/>
      <c r="E1304" s="156"/>
    </row>
    <row r="1305" spans="1:7" s="68" customFormat="1" outlineLevel="1" x14ac:dyDescent="0.55000000000000004">
      <c r="A1305" s="12" t="s">
        <v>754</v>
      </c>
      <c r="B1305" s="56" t="s">
        <v>116</v>
      </c>
      <c r="C1305" s="91">
        <v>1.2</v>
      </c>
      <c r="D1305" s="156"/>
      <c r="E1305" s="156">
        <f>C1305*D1305</f>
        <v>0</v>
      </c>
      <c r="G1305" s="66"/>
    </row>
    <row r="1306" spans="1:7" s="68" customFormat="1" outlineLevel="1" x14ac:dyDescent="0.55000000000000004">
      <c r="A1306" s="20"/>
      <c r="B1306" s="56"/>
      <c r="C1306" s="91"/>
      <c r="D1306" s="156"/>
      <c r="E1306" s="156"/>
    </row>
    <row r="1307" spans="1:7" s="68" customFormat="1" outlineLevel="1" x14ac:dyDescent="0.55000000000000004">
      <c r="A1307" s="24" t="s">
        <v>755</v>
      </c>
      <c r="B1307" s="56" t="s">
        <v>116</v>
      </c>
      <c r="C1307" s="91">
        <v>1.2</v>
      </c>
      <c r="D1307" s="156"/>
      <c r="E1307" s="156">
        <f>C1307*D1307</f>
        <v>0</v>
      </c>
      <c r="G1307" s="66"/>
    </row>
    <row r="1308" spans="1:7" s="68" customFormat="1" outlineLevel="1" x14ac:dyDescent="0.55000000000000004">
      <c r="A1308" s="20"/>
      <c r="B1308" s="56"/>
      <c r="C1308" s="91"/>
      <c r="D1308" s="156"/>
      <c r="E1308" s="156"/>
    </row>
    <row r="1309" spans="1:7" s="68" customFormat="1" ht="47" outlineLevel="1" x14ac:dyDescent="0.55000000000000004">
      <c r="A1309" s="24" t="s">
        <v>756</v>
      </c>
      <c r="B1309" s="56" t="s">
        <v>116</v>
      </c>
      <c r="C1309" s="91">
        <v>1.2</v>
      </c>
      <c r="D1309" s="156"/>
      <c r="E1309" s="156">
        <f>C1309*D1309</f>
        <v>0</v>
      </c>
      <c r="G1309" s="66"/>
    </row>
    <row r="1310" spans="1:7" s="68" customFormat="1" outlineLevel="1" x14ac:dyDescent="0.55000000000000004">
      <c r="A1310" s="20"/>
      <c r="B1310" s="56"/>
      <c r="C1310" s="91"/>
      <c r="D1310" s="156"/>
      <c r="E1310" s="156"/>
    </row>
    <row r="1311" spans="1:7" s="68" customFormat="1" ht="47" outlineLevel="1" x14ac:dyDescent="0.55000000000000004">
      <c r="A1311" s="22" t="s">
        <v>490</v>
      </c>
      <c r="B1311" s="56" t="s">
        <v>116</v>
      </c>
      <c r="C1311" s="91">
        <v>1.2</v>
      </c>
      <c r="D1311" s="156"/>
      <c r="E1311" s="156">
        <f>C1311*D1311</f>
        <v>0</v>
      </c>
      <c r="G1311" s="66"/>
    </row>
    <row r="1312" spans="1:7" s="68" customFormat="1" outlineLevel="1" x14ac:dyDescent="0.55000000000000004">
      <c r="A1312" s="20"/>
      <c r="B1312" s="56"/>
      <c r="C1312" s="91"/>
      <c r="D1312" s="156"/>
      <c r="E1312" s="156"/>
    </row>
    <row r="1313" spans="1:7" s="68" customFormat="1" ht="47" outlineLevel="1" x14ac:dyDescent="0.55000000000000004">
      <c r="A1313" s="22" t="s">
        <v>491</v>
      </c>
      <c r="B1313" s="56" t="s">
        <v>116</v>
      </c>
      <c r="C1313" s="91">
        <v>1.2</v>
      </c>
      <c r="D1313" s="156"/>
      <c r="E1313" s="156">
        <f>C1313*D1313</f>
        <v>0</v>
      </c>
      <c r="G1313" s="66"/>
    </row>
    <row r="1314" spans="1:7" s="68" customFormat="1" outlineLevel="1" x14ac:dyDescent="0.55000000000000004">
      <c r="A1314" s="22"/>
      <c r="B1314" s="56"/>
      <c r="C1314" s="91"/>
      <c r="D1314" s="156"/>
      <c r="E1314" s="156"/>
    </row>
    <row r="1315" spans="1:7" ht="47" outlineLevel="1" x14ac:dyDescent="0.55000000000000004">
      <c r="A1315" s="23" t="s">
        <v>492</v>
      </c>
      <c r="B1315" s="26" t="s">
        <v>116</v>
      </c>
      <c r="C1315" s="8">
        <v>3.5999999999999996</v>
      </c>
      <c r="D1315" s="5"/>
      <c r="E1315" s="5">
        <f>C1315*D1315</f>
        <v>0</v>
      </c>
    </row>
    <row r="1316" spans="1:7" s="68" customFormat="1" outlineLevel="1" x14ac:dyDescent="0.55000000000000004">
      <c r="A1316" s="20"/>
      <c r="B1316" s="56"/>
      <c r="C1316" s="91"/>
      <c r="D1316" s="156"/>
      <c r="E1316" s="156"/>
    </row>
    <row r="1317" spans="1:7" s="68" customFormat="1" ht="47" outlineLevel="1" x14ac:dyDescent="0.55000000000000004">
      <c r="A1317" s="22" t="s">
        <v>492</v>
      </c>
      <c r="B1317" s="56" t="s">
        <v>116</v>
      </c>
      <c r="C1317" s="91">
        <v>1.2</v>
      </c>
      <c r="D1317" s="156"/>
      <c r="E1317" s="156">
        <f>C1317*D1317</f>
        <v>0</v>
      </c>
      <c r="G1317" s="66"/>
    </row>
    <row r="1318" spans="1:7" s="68" customFormat="1" outlineLevel="1" x14ac:dyDescent="0.55000000000000004">
      <c r="A1318" s="20"/>
      <c r="B1318" s="56"/>
      <c r="C1318" s="91"/>
      <c r="D1318" s="156"/>
      <c r="E1318" s="156"/>
    </row>
    <row r="1319" spans="1:7" s="68" customFormat="1" outlineLevel="1" x14ac:dyDescent="0.55000000000000004">
      <c r="A1319" s="20" t="s">
        <v>493</v>
      </c>
      <c r="B1319" s="56" t="s">
        <v>116</v>
      </c>
      <c r="C1319" s="91">
        <v>1.2</v>
      </c>
      <c r="D1319" s="156"/>
      <c r="E1319" s="156">
        <f>C1319*D1319</f>
        <v>0</v>
      </c>
      <c r="G1319" s="66"/>
    </row>
    <row r="1320" spans="1:7" s="68" customFormat="1" outlineLevel="1" x14ac:dyDescent="0.55000000000000004">
      <c r="A1320" s="20" t="s">
        <v>494</v>
      </c>
      <c r="B1320" s="56"/>
      <c r="C1320" s="91"/>
      <c r="D1320" s="156"/>
      <c r="E1320" s="156"/>
    </row>
    <row r="1321" spans="1:7" s="68" customFormat="1" outlineLevel="1" x14ac:dyDescent="0.55000000000000004">
      <c r="A1321" s="20" t="s">
        <v>495</v>
      </c>
      <c r="B1321" s="56"/>
      <c r="C1321" s="91"/>
      <c r="D1321" s="156"/>
      <c r="E1321" s="156"/>
    </row>
    <row r="1322" spans="1:7" s="68" customFormat="1" outlineLevel="1" x14ac:dyDescent="0.55000000000000004">
      <c r="A1322" s="20"/>
      <c r="B1322" s="56"/>
      <c r="C1322" s="91"/>
      <c r="D1322" s="156"/>
      <c r="E1322" s="156"/>
    </row>
    <row r="1323" spans="1:7" s="68" customFormat="1" outlineLevel="1" x14ac:dyDescent="0.55000000000000004">
      <c r="A1323" s="12" t="s">
        <v>752</v>
      </c>
      <c r="B1323" s="56" t="s">
        <v>116</v>
      </c>
      <c r="C1323" s="91">
        <v>1.2</v>
      </c>
      <c r="D1323" s="156"/>
      <c r="E1323" s="156">
        <f>C1323*D1323</f>
        <v>0</v>
      </c>
      <c r="G1323" s="66"/>
    </row>
    <row r="1324" spans="1:7" s="68" customFormat="1" outlineLevel="1" x14ac:dyDescent="0.55000000000000004">
      <c r="A1324" s="20"/>
      <c r="B1324" s="56"/>
      <c r="C1324" s="91"/>
      <c r="D1324" s="156"/>
      <c r="E1324" s="156"/>
    </row>
    <row r="1325" spans="1:7" s="67" customFormat="1" outlineLevel="1" x14ac:dyDescent="0.55000000000000004">
      <c r="A1325" s="21" t="s">
        <v>496</v>
      </c>
      <c r="B1325" s="57" t="s">
        <v>56</v>
      </c>
      <c r="C1325" s="154"/>
      <c r="D1325" s="155"/>
      <c r="E1325" s="155"/>
    </row>
    <row r="1326" spans="1:7" s="68" customFormat="1" outlineLevel="1" x14ac:dyDescent="0.55000000000000004">
      <c r="A1326" s="20"/>
      <c r="B1326" s="56"/>
      <c r="C1326" s="91"/>
      <c r="D1326" s="156"/>
      <c r="E1326" s="156"/>
    </row>
    <row r="1327" spans="1:7" s="68" customFormat="1" outlineLevel="1" x14ac:dyDescent="0.55000000000000004">
      <c r="A1327" s="20" t="s">
        <v>497</v>
      </c>
      <c r="B1327" s="56" t="s">
        <v>145</v>
      </c>
      <c r="C1327" s="91">
        <v>3.5999999999999996</v>
      </c>
      <c r="D1327" s="156"/>
      <c r="E1327" s="156">
        <f>C1327*D1327</f>
        <v>0</v>
      </c>
      <c r="G1327" s="66"/>
    </row>
    <row r="1328" spans="1:7" s="68" customFormat="1" outlineLevel="1" x14ac:dyDescent="0.55000000000000004">
      <c r="A1328" s="20"/>
      <c r="B1328" s="56"/>
      <c r="C1328" s="91"/>
      <c r="D1328" s="156"/>
      <c r="E1328" s="156"/>
    </row>
    <row r="1329" spans="1:7" s="68" customFormat="1" outlineLevel="1" x14ac:dyDescent="0.55000000000000004">
      <c r="A1329" s="20" t="s">
        <v>498</v>
      </c>
      <c r="B1329" s="56" t="s">
        <v>145</v>
      </c>
      <c r="C1329" s="91">
        <v>2.4</v>
      </c>
      <c r="D1329" s="156"/>
      <c r="E1329" s="156">
        <f>C1329*D1329</f>
        <v>0</v>
      </c>
      <c r="G1329" s="66"/>
    </row>
    <row r="1330" spans="1:7" s="68" customFormat="1" outlineLevel="1" x14ac:dyDescent="0.55000000000000004">
      <c r="A1330" s="20"/>
      <c r="B1330" s="56"/>
      <c r="C1330" s="91"/>
      <c r="D1330" s="156"/>
      <c r="E1330" s="156"/>
    </row>
    <row r="1331" spans="1:7" s="68" customFormat="1" outlineLevel="1" x14ac:dyDescent="0.55000000000000004">
      <c r="A1331" s="20" t="s">
        <v>499</v>
      </c>
      <c r="B1331" s="56" t="s">
        <v>145</v>
      </c>
      <c r="C1331" s="91">
        <v>2.4</v>
      </c>
      <c r="D1331" s="156"/>
      <c r="E1331" s="156">
        <f>C1331*D1331</f>
        <v>0</v>
      </c>
      <c r="G1331" s="66"/>
    </row>
    <row r="1332" spans="1:7" s="68" customFormat="1" outlineLevel="1" x14ac:dyDescent="0.55000000000000004">
      <c r="A1332" s="20"/>
      <c r="B1332" s="56"/>
      <c r="C1332" s="91"/>
      <c r="D1332" s="156"/>
      <c r="E1332" s="156"/>
    </row>
    <row r="1333" spans="1:7" s="68" customFormat="1" outlineLevel="1" x14ac:dyDescent="0.55000000000000004">
      <c r="A1333" s="20" t="s">
        <v>500</v>
      </c>
      <c r="B1333" s="56" t="s">
        <v>145</v>
      </c>
      <c r="C1333" s="91">
        <v>1.2</v>
      </c>
      <c r="D1333" s="156"/>
      <c r="E1333" s="156">
        <f>C1333*D1333</f>
        <v>0</v>
      </c>
      <c r="G1333" s="66"/>
    </row>
    <row r="1334" spans="1:7" s="68" customFormat="1" outlineLevel="1" x14ac:dyDescent="0.55000000000000004">
      <c r="A1334" s="20"/>
      <c r="B1334" s="56"/>
      <c r="C1334" s="91"/>
      <c r="D1334" s="156"/>
      <c r="E1334" s="156"/>
    </row>
    <row r="1335" spans="1:7" s="67" customFormat="1" outlineLevel="1" x14ac:dyDescent="0.55000000000000004">
      <c r="A1335" s="21" t="s">
        <v>501</v>
      </c>
      <c r="B1335" s="57" t="s">
        <v>16</v>
      </c>
      <c r="C1335" s="154"/>
      <c r="D1335" s="155"/>
      <c r="E1335" s="155"/>
    </row>
    <row r="1336" spans="1:7" s="68" customFormat="1" outlineLevel="1" x14ac:dyDescent="0.55000000000000004">
      <c r="A1336" s="20"/>
      <c r="B1336" s="56"/>
      <c r="C1336" s="91"/>
      <c r="D1336" s="156"/>
      <c r="E1336" s="156"/>
    </row>
    <row r="1337" spans="1:7" s="68" customFormat="1" outlineLevel="1" x14ac:dyDescent="0.55000000000000004">
      <c r="A1337" s="20" t="s">
        <v>502</v>
      </c>
      <c r="B1337" s="56" t="s">
        <v>116</v>
      </c>
      <c r="C1337" s="91">
        <v>1.2</v>
      </c>
      <c r="D1337" s="156"/>
      <c r="E1337" s="156">
        <f>C1337*D1337</f>
        <v>0</v>
      </c>
      <c r="G1337" s="66"/>
    </row>
    <row r="1338" spans="1:7" s="68" customFormat="1" outlineLevel="1" x14ac:dyDescent="0.55000000000000004">
      <c r="A1338" s="20"/>
      <c r="B1338" s="56"/>
      <c r="C1338" s="91"/>
      <c r="D1338" s="156"/>
      <c r="E1338" s="156"/>
    </row>
    <row r="1339" spans="1:7" s="68" customFormat="1" outlineLevel="1" x14ac:dyDescent="0.55000000000000004">
      <c r="A1339" s="20" t="s">
        <v>503</v>
      </c>
      <c r="B1339" s="56" t="s">
        <v>116</v>
      </c>
      <c r="C1339" s="91">
        <v>1.2</v>
      </c>
      <c r="D1339" s="156"/>
      <c r="E1339" s="156">
        <f>C1339*D1339</f>
        <v>0</v>
      </c>
      <c r="G1339" s="66"/>
    </row>
    <row r="1340" spans="1:7" s="68" customFormat="1" outlineLevel="1" x14ac:dyDescent="0.55000000000000004">
      <c r="A1340" s="20"/>
      <c r="B1340" s="56"/>
      <c r="C1340" s="91"/>
      <c r="D1340" s="156"/>
      <c r="E1340" s="156"/>
    </row>
    <row r="1341" spans="1:7" s="68" customFormat="1" outlineLevel="1" x14ac:dyDescent="0.55000000000000004">
      <c r="A1341" s="20" t="s">
        <v>504</v>
      </c>
      <c r="B1341" s="56" t="s">
        <v>116</v>
      </c>
      <c r="C1341" s="91">
        <v>1.2</v>
      </c>
      <c r="D1341" s="156"/>
      <c r="E1341" s="156">
        <f>C1341*D1341</f>
        <v>0</v>
      </c>
      <c r="G1341" s="66"/>
    </row>
    <row r="1342" spans="1:7" s="68" customFormat="1" outlineLevel="1" x14ac:dyDescent="0.55000000000000004">
      <c r="A1342" s="20"/>
      <c r="B1342" s="56"/>
      <c r="C1342" s="91"/>
      <c r="D1342" s="156"/>
      <c r="E1342" s="156"/>
    </row>
    <row r="1343" spans="1:7" s="68" customFormat="1" outlineLevel="1" x14ac:dyDescent="0.55000000000000004">
      <c r="A1343" s="20" t="s">
        <v>505</v>
      </c>
      <c r="B1343" s="56" t="s">
        <v>116</v>
      </c>
      <c r="C1343" s="91">
        <v>1.2</v>
      </c>
      <c r="D1343" s="156"/>
      <c r="E1343" s="156">
        <f>C1343*D1343</f>
        <v>0</v>
      </c>
      <c r="G1343" s="66"/>
    </row>
    <row r="1344" spans="1:7" s="68" customFormat="1" outlineLevel="1" x14ac:dyDescent="0.55000000000000004">
      <c r="A1344" s="20"/>
      <c r="B1344" s="56"/>
      <c r="C1344" s="91"/>
      <c r="D1344" s="156"/>
      <c r="E1344" s="156"/>
    </row>
    <row r="1345" spans="1:7" s="68" customFormat="1" outlineLevel="1" x14ac:dyDescent="0.55000000000000004">
      <c r="A1345" s="20" t="s">
        <v>506</v>
      </c>
      <c r="B1345" s="56" t="s">
        <v>116</v>
      </c>
      <c r="C1345" s="91">
        <v>1.2</v>
      </c>
      <c r="D1345" s="156"/>
      <c r="E1345" s="156">
        <f>C1345*D1345</f>
        <v>0</v>
      </c>
      <c r="G1345" s="66"/>
    </row>
    <row r="1346" spans="1:7" s="68" customFormat="1" outlineLevel="1" x14ac:dyDescent="0.55000000000000004">
      <c r="A1346" s="20"/>
      <c r="B1346" s="56"/>
      <c r="C1346" s="91"/>
      <c r="D1346" s="156"/>
      <c r="E1346" s="156"/>
    </row>
    <row r="1347" spans="1:7" s="68" customFormat="1" outlineLevel="1" x14ac:dyDescent="0.55000000000000004">
      <c r="A1347" s="20" t="s">
        <v>507</v>
      </c>
      <c r="B1347" s="56" t="s">
        <v>116</v>
      </c>
      <c r="C1347" s="91">
        <v>1.2</v>
      </c>
      <c r="D1347" s="156"/>
      <c r="E1347" s="156">
        <f>C1347*D1347</f>
        <v>0</v>
      </c>
      <c r="G1347" s="66"/>
    </row>
    <row r="1348" spans="1:7" s="68" customFormat="1" outlineLevel="1" x14ac:dyDescent="0.55000000000000004">
      <c r="A1348" s="20"/>
      <c r="B1348" s="56"/>
      <c r="C1348" s="91"/>
      <c r="D1348" s="156"/>
      <c r="E1348" s="156"/>
    </row>
    <row r="1349" spans="1:7" s="68" customFormat="1" outlineLevel="1" x14ac:dyDescent="0.55000000000000004">
      <c r="A1349" s="20" t="s">
        <v>508</v>
      </c>
      <c r="B1349" s="56" t="s">
        <v>116</v>
      </c>
      <c r="C1349" s="91">
        <v>1.2</v>
      </c>
      <c r="D1349" s="156"/>
      <c r="E1349" s="156">
        <f>C1349*D1349</f>
        <v>0</v>
      </c>
      <c r="G1349" s="66"/>
    </row>
    <row r="1350" spans="1:7" s="68" customFormat="1" outlineLevel="1" x14ac:dyDescent="0.55000000000000004">
      <c r="A1350" s="20"/>
      <c r="B1350" s="56"/>
      <c r="C1350" s="91"/>
      <c r="D1350" s="156"/>
      <c r="E1350" s="156"/>
    </row>
    <row r="1351" spans="1:7" s="68" customFormat="1" outlineLevel="1" x14ac:dyDescent="0.55000000000000004">
      <c r="A1351" s="20" t="s">
        <v>509</v>
      </c>
      <c r="B1351" s="56" t="s">
        <v>116</v>
      </c>
      <c r="C1351" s="91">
        <v>2.4</v>
      </c>
      <c r="D1351" s="156"/>
      <c r="E1351" s="156">
        <f>C1351*D1351</f>
        <v>0</v>
      </c>
      <c r="G1351" s="66"/>
    </row>
    <row r="1352" spans="1:7" s="68" customFormat="1" outlineLevel="1" x14ac:dyDescent="0.55000000000000004">
      <c r="A1352" s="20" t="s">
        <v>510</v>
      </c>
      <c r="B1352" s="56"/>
      <c r="C1352" s="91"/>
      <c r="D1352" s="156"/>
      <c r="E1352" s="156"/>
    </row>
    <row r="1353" spans="1:7" s="68" customFormat="1" outlineLevel="1" x14ac:dyDescent="0.55000000000000004">
      <c r="A1353" s="20" t="s">
        <v>511</v>
      </c>
      <c r="B1353" s="56"/>
      <c r="C1353" s="91"/>
      <c r="D1353" s="156"/>
      <c r="E1353" s="156"/>
    </row>
    <row r="1354" spans="1:7" s="68" customFormat="1" outlineLevel="1" x14ac:dyDescent="0.55000000000000004">
      <c r="A1354" s="20"/>
      <c r="B1354" s="56"/>
      <c r="C1354" s="91"/>
      <c r="D1354" s="156"/>
      <c r="E1354" s="156"/>
    </row>
    <row r="1355" spans="1:7" s="68" customFormat="1" outlineLevel="1" x14ac:dyDescent="0.55000000000000004">
      <c r="A1355" s="20" t="s">
        <v>512</v>
      </c>
      <c r="B1355" s="56" t="s">
        <v>116</v>
      </c>
      <c r="C1355" s="91">
        <v>2.4</v>
      </c>
      <c r="D1355" s="156"/>
      <c r="E1355" s="156">
        <f>C1355*D1355</f>
        <v>0</v>
      </c>
      <c r="G1355" s="66"/>
    </row>
    <row r="1356" spans="1:7" s="68" customFormat="1" outlineLevel="1" x14ac:dyDescent="0.55000000000000004">
      <c r="A1356" s="20" t="s">
        <v>510</v>
      </c>
      <c r="B1356" s="56"/>
      <c r="C1356" s="91"/>
      <c r="D1356" s="156"/>
      <c r="E1356" s="156"/>
    </row>
    <row r="1357" spans="1:7" s="68" customFormat="1" outlineLevel="1" x14ac:dyDescent="0.55000000000000004">
      <c r="A1357" s="20" t="s">
        <v>511</v>
      </c>
      <c r="B1357" s="56"/>
      <c r="C1357" s="91"/>
      <c r="D1357" s="156"/>
      <c r="E1357" s="156"/>
    </row>
    <row r="1358" spans="1:7" s="68" customFormat="1" outlineLevel="1" x14ac:dyDescent="0.55000000000000004">
      <c r="A1358" s="20"/>
      <c r="B1358" s="56"/>
      <c r="C1358" s="91"/>
      <c r="D1358" s="156"/>
      <c r="E1358" s="156"/>
    </row>
    <row r="1359" spans="1:7" s="68" customFormat="1" outlineLevel="1" x14ac:dyDescent="0.55000000000000004">
      <c r="A1359" s="20" t="s">
        <v>513</v>
      </c>
      <c r="B1359" s="56" t="s">
        <v>116</v>
      </c>
      <c r="C1359" s="91">
        <v>1.2</v>
      </c>
      <c r="D1359" s="156"/>
      <c r="E1359" s="156">
        <f>C1359*D1359</f>
        <v>0</v>
      </c>
      <c r="G1359" s="66"/>
    </row>
    <row r="1360" spans="1:7" s="68" customFormat="1" outlineLevel="1" x14ac:dyDescent="0.55000000000000004">
      <c r="A1360" s="20" t="s">
        <v>510</v>
      </c>
      <c r="B1360" s="56"/>
      <c r="C1360" s="91"/>
      <c r="D1360" s="156"/>
      <c r="E1360" s="156"/>
    </row>
    <row r="1361" spans="1:7" s="68" customFormat="1" outlineLevel="1" x14ac:dyDescent="0.55000000000000004">
      <c r="A1361" s="20" t="s">
        <v>511</v>
      </c>
      <c r="B1361" s="56"/>
      <c r="C1361" s="91"/>
      <c r="D1361" s="156"/>
      <c r="E1361" s="156"/>
    </row>
    <row r="1362" spans="1:7" s="68" customFormat="1" outlineLevel="1" x14ac:dyDescent="0.55000000000000004">
      <c r="A1362" s="20"/>
      <c r="B1362" s="56"/>
      <c r="C1362" s="91"/>
      <c r="D1362" s="156"/>
      <c r="E1362" s="156"/>
    </row>
    <row r="1363" spans="1:7" s="68" customFormat="1" outlineLevel="1" x14ac:dyDescent="0.55000000000000004">
      <c r="A1363" s="20" t="s">
        <v>514</v>
      </c>
      <c r="B1363" s="56" t="s">
        <v>116</v>
      </c>
      <c r="C1363" s="91">
        <v>1.2</v>
      </c>
      <c r="D1363" s="156"/>
      <c r="E1363" s="156">
        <f>C1363*D1363</f>
        <v>0</v>
      </c>
      <c r="G1363" s="66"/>
    </row>
    <row r="1364" spans="1:7" s="68" customFormat="1" outlineLevel="1" x14ac:dyDescent="0.55000000000000004">
      <c r="A1364" s="20" t="s">
        <v>510</v>
      </c>
      <c r="B1364" s="56"/>
      <c r="C1364" s="91"/>
      <c r="D1364" s="156"/>
      <c r="E1364" s="156"/>
    </row>
    <row r="1365" spans="1:7" s="68" customFormat="1" outlineLevel="1" x14ac:dyDescent="0.55000000000000004">
      <c r="A1365" s="20" t="s">
        <v>511</v>
      </c>
      <c r="B1365" s="56"/>
      <c r="C1365" s="91"/>
      <c r="D1365" s="156"/>
      <c r="E1365" s="156"/>
    </row>
    <row r="1366" spans="1:7" s="68" customFormat="1" outlineLevel="1" x14ac:dyDescent="0.55000000000000004">
      <c r="A1366" s="20"/>
      <c r="B1366" s="56"/>
      <c r="C1366" s="91"/>
      <c r="D1366" s="156"/>
      <c r="E1366" s="156"/>
    </row>
    <row r="1367" spans="1:7" s="68" customFormat="1" outlineLevel="1" x14ac:dyDescent="0.55000000000000004">
      <c r="A1367" s="20" t="s">
        <v>515</v>
      </c>
      <c r="B1367" s="56" t="s">
        <v>116</v>
      </c>
      <c r="C1367" s="91">
        <v>1.2</v>
      </c>
      <c r="D1367" s="156"/>
      <c r="E1367" s="156">
        <f>C1367*D1367</f>
        <v>0</v>
      </c>
      <c r="G1367" s="66"/>
    </row>
    <row r="1368" spans="1:7" s="68" customFormat="1" outlineLevel="1" x14ac:dyDescent="0.55000000000000004">
      <c r="A1368" s="20"/>
      <c r="B1368" s="56"/>
      <c r="C1368" s="91"/>
      <c r="D1368" s="156"/>
      <c r="E1368" s="156"/>
    </row>
    <row r="1369" spans="1:7" s="68" customFormat="1" outlineLevel="1" x14ac:dyDescent="0.55000000000000004">
      <c r="A1369" s="20" t="s">
        <v>516</v>
      </c>
      <c r="B1369" s="56" t="s">
        <v>116</v>
      </c>
      <c r="C1369" s="91">
        <v>1.2</v>
      </c>
      <c r="D1369" s="156"/>
      <c r="E1369" s="156">
        <f>C1369*D1369</f>
        <v>0</v>
      </c>
      <c r="G1369" s="66"/>
    </row>
    <row r="1370" spans="1:7" s="68" customFormat="1" outlineLevel="1" x14ac:dyDescent="0.55000000000000004">
      <c r="A1370" s="20"/>
      <c r="B1370" s="56"/>
      <c r="C1370" s="91"/>
      <c r="D1370" s="156"/>
      <c r="E1370" s="156"/>
    </row>
    <row r="1371" spans="1:7" s="67" customFormat="1" outlineLevel="1" x14ac:dyDescent="0.55000000000000004">
      <c r="A1371" s="21" t="s">
        <v>517</v>
      </c>
      <c r="B1371" s="57" t="s">
        <v>56</v>
      </c>
      <c r="C1371" s="154"/>
      <c r="D1371" s="155"/>
      <c r="E1371" s="155"/>
    </row>
    <row r="1372" spans="1:7" s="68" customFormat="1" outlineLevel="1" x14ac:dyDescent="0.55000000000000004">
      <c r="A1372" s="20"/>
      <c r="B1372" s="56"/>
      <c r="C1372" s="91"/>
      <c r="D1372" s="156"/>
      <c r="E1372" s="156"/>
    </row>
    <row r="1373" spans="1:7" s="67" customFormat="1" outlineLevel="1" x14ac:dyDescent="0.55000000000000004">
      <c r="A1373" s="21" t="s">
        <v>518</v>
      </c>
      <c r="B1373" s="57" t="s">
        <v>92</v>
      </c>
      <c r="C1373" s="154"/>
      <c r="D1373" s="155"/>
      <c r="E1373" s="155"/>
    </row>
    <row r="1374" spans="1:7" s="67" customFormat="1" outlineLevel="1" x14ac:dyDescent="0.55000000000000004">
      <c r="A1374" s="21"/>
      <c r="B1374" s="57"/>
      <c r="C1374" s="154"/>
      <c r="D1374" s="155"/>
      <c r="E1374" s="155"/>
    </row>
    <row r="1375" spans="1:7" s="67" customFormat="1" outlineLevel="1" x14ac:dyDescent="0.55000000000000004">
      <c r="A1375" s="21" t="s">
        <v>519</v>
      </c>
      <c r="B1375" s="57" t="s">
        <v>16</v>
      </c>
      <c r="C1375" s="154"/>
      <c r="D1375" s="155"/>
      <c r="E1375" s="155"/>
    </row>
    <row r="1376" spans="1:7" s="67" customFormat="1" outlineLevel="1" x14ac:dyDescent="0.55000000000000004">
      <c r="A1376" s="21"/>
      <c r="B1376" s="57"/>
      <c r="C1376" s="154"/>
      <c r="D1376" s="155"/>
      <c r="E1376" s="155"/>
    </row>
    <row r="1377" spans="1:7" s="67" customFormat="1" outlineLevel="1" x14ac:dyDescent="0.55000000000000004">
      <c r="A1377" s="21" t="s">
        <v>520</v>
      </c>
      <c r="B1377" s="57" t="s">
        <v>16</v>
      </c>
      <c r="C1377" s="154"/>
      <c r="D1377" s="155"/>
      <c r="E1377" s="155"/>
    </row>
    <row r="1378" spans="1:7" s="67" customFormat="1" outlineLevel="1" x14ac:dyDescent="0.55000000000000004">
      <c r="A1378" s="21" t="s">
        <v>521</v>
      </c>
      <c r="B1378" s="57"/>
      <c r="C1378" s="154"/>
      <c r="D1378" s="155"/>
      <c r="E1378" s="155"/>
    </row>
    <row r="1379" spans="1:7" s="68" customFormat="1" outlineLevel="1" x14ac:dyDescent="0.55000000000000004">
      <c r="A1379" s="20"/>
      <c r="B1379" s="56"/>
      <c r="C1379" s="91"/>
      <c r="D1379" s="156"/>
      <c r="E1379" s="156"/>
    </row>
    <row r="1380" spans="1:7" s="68" customFormat="1" outlineLevel="1" x14ac:dyDescent="0.55000000000000004">
      <c r="A1380" s="20" t="s">
        <v>522</v>
      </c>
      <c r="B1380" s="56" t="s">
        <v>145</v>
      </c>
      <c r="C1380" s="91">
        <v>4.8</v>
      </c>
      <c r="D1380" s="156"/>
      <c r="E1380" s="156">
        <f>C1380*D1380</f>
        <v>0</v>
      </c>
      <c r="G1380" s="66"/>
    </row>
    <row r="1381" spans="1:7" s="68" customFormat="1" outlineLevel="1" x14ac:dyDescent="0.55000000000000004">
      <c r="A1381" s="20"/>
      <c r="B1381" s="56"/>
      <c r="C1381" s="91"/>
      <c r="D1381" s="156"/>
      <c r="E1381" s="156"/>
    </row>
    <row r="1382" spans="1:7" s="68" customFormat="1" outlineLevel="1" x14ac:dyDescent="0.55000000000000004">
      <c r="A1382" s="20" t="s">
        <v>497</v>
      </c>
      <c r="B1382" s="56" t="s">
        <v>145</v>
      </c>
      <c r="C1382" s="91">
        <v>2.4</v>
      </c>
      <c r="D1382" s="156"/>
      <c r="E1382" s="156">
        <f>C1382*D1382</f>
        <v>0</v>
      </c>
      <c r="G1382" s="66"/>
    </row>
    <row r="1383" spans="1:7" s="68" customFormat="1" outlineLevel="1" x14ac:dyDescent="0.55000000000000004">
      <c r="A1383" s="20"/>
      <c r="B1383" s="56"/>
      <c r="C1383" s="91"/>
      <c r="D1383" s="156"/>
      <c r="E1383" s="156"/>
    </row>
    <row r="1384" spans="1:7" s="67" customFormat="1" outlineLevel="1" x14ac:dyDescent="0.55000000000000004">
      <c r="A1384" s="21" t="s">
        <v>523</v>
      </c>
      <c r="B1384" s="57" t="s">
        <v>16</v>
      </c>
      <c r="C1384" s="154"/>
      <c r="D1384" s="155"/>
      <c r="E1384" s="155"/>
    </row>
    <row r="1385" spans="1:7" s="68" customFormat="1" outlineLevel="1" x14ac:dyDescent="0.55000000000000004">
      <c r="A1385" s="20"/>
      <c r="B1385" s="56"/>
      <c r="C1385" s="91"/>
      <c r="D1385" s="156"/>
      <c r="E1385" s="156"/>
    </row>
    <row r="1386" spans="1:7" s="68" customFormat="1" outlineLevel="1" x14ac:dyDescent="0.55000000000000004">
      <c r="A1386" s="20" t="s">
        <v>524</v>
      </c>
      <c r="B1386" s="56" t="s">
        <v>116</v>
      </c>
      <c r="C1386" s="91">
        <v>2.4</v>
      </c>
      <c r="D1386" s="156"/>
      <c r="E1386" s="156">
        <f>C1386*D1386</f>
        <v>0</v>
      </c>
      <c r="G1386" s="66"/>
    </row>
    <row r="1387" spans="1:7" s="68" customFormat="1" outlineLevel="1" x14ac:dyDescent="0.55000000000000004">
      <c r="A1387" s="20"/>
      <c r="B1387" s="56"/>
      <c r="C1387" s="91"/>
      <c r="D1387" s="156"/>
      <c r="E1387" s="156"/>
    </row>
    <row r="1388" spans="1:7" s="68" customFormat="1" outlineLevel="1" x14ac:dyDescent="0.55000000000000004">
      <c r="A1388" s="20" t="s">
        <v>525</v>
      </c>
      <c r="B1388" s="56" t="s">
        <v>116</v>
      </c>
      <c r="C1388" s="91">
        <v>2.4</v>
      </c>
      <c r="D1388" s="156"/>
      <c r="E1388" s="156">
        <f>C1388*D1388</f>
        <v>0</v>
      </c>
      <c r="G1388" s="66"/>
    </row>
    <row r="1389" spans="1:7" s="68" customFormat="1" outlineLevel="1" x14ac:dyDescent="0.55000000000000004">
      <c r="A1389" s="20"/>
      <c r="B1389" s="56"/>
      <c r="C1389" s="91"/>
      <c r="D1389" s="156"/>
      <c r="E1389" s="156"/>
    </row>
    <row r="1390" spans="1:7" s="68" customFormat="1" outlineLevel="1" x14ac:dyDescent="0.55000000000000004">
      <c r="A1390" s="20" t="s">
        <v>526</v>
      </c>
      <c r="B1390" s="56" t="s">
        <v>116</v>
      </c>
      <c r="C1390" s="91">
        <v>3.5999999999999996</v>
      </c>
      <c r="D1390" s="156"/>
      <c r="E1390" s="156">
        <f>C1390*D1390</f>
        <v>0</v>
      </c>
      <c r="G1390" s="66"/>
    </row>
    <row r="1391" spans="1:7" s="68" customFormat="1" outlineLevel="1" x14ac:dyDescent="0.55000000000000004">
      <c r="A1391" s="20"/>
      <c r="B1391" s="56"/>
      <c r="C1391" s="91"/>
      <c r="D1391" s="156"/>
      <c r="E1391" s="156"/>
    </row>
    <row r="1392" spans="1:7" s="68" customFormat="1" outlineLevel="1" x14ac:dyDescent="0.55000000000000004">
      <c r="A1392" s="20" t="s">
        <v>527</v>
      </c>
      <c r="B1392" s="56" t="s">
        <v>116</v>
      </c>
      <c r="C1392" s="91">
        <v>3.5999999999999996</v>
      </c>
      <c r="D1392" s="156"/>
      <c r="E1392" s="156">
        <f>C1392*D1392</f>
        <v>0</v>
      </c>
      <c r="G1392" s="66"/>
    </row>
    <row r="1393" spans="1:7" s="68" customFormat="1" outlineLevel="1" x14ac:dyDescent="0.55000000000000004">
      <c r="A1393" s="20"/>
      <c r="B1393" s="56"/>
      <c r="C1393" s="91"/>
      <c r="D1393" s="156"/>
      <c r="E1393" s="156"/>
    </row>
    <row r="1394" spans="1:7" s="68" customFormat="1" outlineLevel="1" x14ac:dyDescent="0.55000000000000004">
      <c r="A1394" s="20" t="s">
        <v>528</v>
      </c>
      <c r="B1394" s="56" t="s">
        <v>116</v>
      </c>
      <c r="C1394" s="91">
        <v>1.2</v>
      </c>
      <c r="D1394" s="156"/>
      <c r="E1394" s="156">
        <f>C1394*D1394</f>
        <v>0</v>
      </c>
      <c r="G1394" s="66"/>
    </row>
    <row r="1395" spans="1:7" s="68" customFormat="1" outlineLevel="1" x14ac:dyDescent="0.55000000000000004">
      <c r="A1395" s="20" t="s">
        <v>529</v>
      </c>
      <c r="B1395" s="56"/>
      <c r="C1395" s="91"/>
      <c r="D1395" s="156"/>
      <c r="E1395" s="156"/>
    </row>
    <row r="1396" spans="1:7" s="68" customFormat="1" outlineLevel="1" x14ac:dyDescent="0.55000000000000004">
      <c r="A1396" s="20"/>
      <c r="B1396" s="56"/>
      <c r="C1396" s="91"/>
      <c r="D1396" s="156"/>
      <c r="E1396" s="156"/>
    </row>
    <row r="1397" spans="1:7" s="68" customFormat="1" outlineLevel="1" x14ac:dyDescent="0.55000000000000004">
      <c r="A1397" s="20" t="s">
        <v>530</v>
      </c>
      <c r="B1397" s="56" t="s">
        <v>116</v>
      </c>
      <c r="C1397" s="91">
        <v>14.399999999999999</v>
      </c>
      <c r="D1397" s="156"/>
      <c r="E1397" s="156">
        <f>C1397*D1397</f>
        <v>0</v>
      </c>
      <c r="G1397" s="66"/>
    </row>
    <row r="1398" spans="1:7" s="68" customFormat="1" outlineLevel="1" x14ac:dyDescent="0.55000000000000004">
      <c r="A1398" s="20" t="s">
        <v>531</v>
      </c>
      <c r="B1398" s="56"/>
      <c r="C1398" s="91"/>
      <c r="D1398" s="156"/>
      <c r="E1398" s="156"/>
    </row>
    <row r="1399" spans="1:7" s="68" customFormat="1" outlineLevel="1" x14ac:dyDescent="0.55000000000000004">
      <c r="A1399" s="20"/>
      <c r="B1399" s="56"/>
      <c r="C1399" s="91"/>
      <c r="D1399" s="156"/>
      <c r="E1399" s="156"/>
    </row>
    <row r="1400" spans="1:7" s="68" customFormat="1" outlineLevel="1" x14ac:dyDescent="0.55000000000000004">
      <c r="A1400" s="20" t="s">
        <v>532</v>
      </c>
      <c r="B1400" s="56" t="s">
        <v>116</v>
      </c>
      <c r="C1400" s="91">
        <v>4.8</v>
      </c>
      <c r="D1400" s="156"/>
      <c r="E1400" s="156">
        <f>C1400*D1400</f>
        <v>0</v>
      </c>
      <c r="G1400" s="66"/>
    </row>
    <row r="1401" spans="1:7" s="68" customFormat="1" outlineLevel="1" x14ac:dyDescent="0.55000000000000004">
      <c r="A1401" s="20" t="s">
        <v>533</v>
      </c>
      <c r="B1401" s="56"/>
      <c r="C1401" s="91"/>
      <c r="D1401" s="156"/>
      <c r="E1401" s="156"/>
    </row>
    <row r="1402" spans="1:7" s="68" customFormat="1" outlineLevel="1" x14ac:dyDescent="0.55000000000000004">
      <c r="A1402" s="20" t="s">
        <v>534</v>
      </c>
      <c r="B1402" s="56"/>
      <c r="C1402" s="91"/>
      <c r="D1402" s="156"/>
      <c r="E1402" s="156"/>
    </row>
    <row r="1403" spans="1:7" s="68" customFormat="1" outlineLevel="1" x14ac:dyDescent="0.55000000000000004">
      <c r="A1403" s="20"/>
      <c r="B1403" s="56"/>
      <c r="C1403" s="91"/>
      <c r="D1403" s="156"/>
      <c r="E1403" s="156"/>
    </row>
    <row r="1404" spans="1:7" s="67" customFormat="1" outlineLevel="1" x14ac:dyDescent="0.55000000000000004">
      <c r="A1404" s="21" t="s">
        <v>535</v>
      </c>
      <c r="B1404" s="57" t="s">
        <v>16</v>
      </c>
      <c r="C1404" s="154"/>
      <c r="D1404" s="155"/>
      <c r="E1404" s="155"/>
    </row>
    <row r="1405" spans="1:7" s="68" customFormat="1" outlineLevel="1" x14ac:dyDescent="0.55000000000000004">
      <c r="A1405" s="20"/>
      <c r="B1405" s="56"/>
      <c r="C1405" s="91"/>
      <c r="D1405" s="156"/>
      <c r="E1405" s="156"/>
    </row>
    <row r="1406" spans="1:7" s="67" customFormat="1" outlineLevel="1" x14ac:dyDescent="0.55000000000000004">
      <c r="A1406" s="21" t="s">
        <v>536</v>
      </c>
      <c r="B1406" s="57" t="s">
        <v>16</v>
      </c>
      <c r="C1406" s="154"/>
      <c r="D1406" s="155"/>
      <c r="E1406" s="155"/>
    </row>
    <row r="1407" spans="1:7" s="68" customFormat="1" outlineLevel="1" x14ac:dyDescent="0.55000000000000004">
      <c r="A1407" s="20"/>
      <c r="B1407" s="56"/>
      <c r="C1407" s="91"/>
      <c r="D1407" s="156"/>
      <c r="E1407" s="156"/>
    </row>
    <row r="1408" spans="1:7" s="68" customFormat="1" outlineLevel="1" x14ac:dyDescent="0.55000000000000004">
      <c r="A1408" s="20" t="s">
        <v>522</v>
      </c>
      <c r="B1408" s="56" t="s">
        <v>145</v>
      </c>
      <c r="C1408" s="91">
        <v>2.4</v>
      </c>
      <c r="D1408" s="156"/>
      <c r="E1408" s="156">
        <f>C1408*D1408</f>
        <v>0</v>
      </c>
      <c r="G1408" s="66"/>
    </row>
    <row r="1409" spans="1:7" s="68" customFormat="1" outlineLevel="1" x14ac:dyDescent="0.55000000000000004">
      <c r="A1409" s="20"/>
      <c r="B1409" s="56"/>
      <c r="C1409" s="91"/>
      <c r="D1409" s="156"/>
      <c r="E1409" s="156"/>
    </row>
    <row r="1410" spans="1:7" s="68" customFormat="1" outlineLevel="1" x14ac:dyDescent="0.55000000000000004">
      <c r="A1410" s="20" t="s">
        <v>497</v>
      </c>
      <c r="B1410" s="56" t="s">
        <v>145</v>
      </c>
      <c r="C1410" s="91">
        <v>4.8</v>
      </c>
      <c r="D1410" s="156"/>
      <c r="E1410" s="156">
        <f>C1410*D1410</f>
        <v>0</v>
      </c>
      <c r="G1410" s="66"/>
    </row>
    <row r="1411" spans="1:7" s="68" customFormat="1" outlineLevel="1" x14ac:dyDescent="0.55000000000000004">
      <c r="A1411" s="20"/>
      <c r="B1411" s="56"/>
      <c r="C1411" s="91"/>
      <c r="D1411" s="156"/>
      <c r="E1411" s="156"/>
    </row>
    <row r="1412" spans="1:7" s="67" customFormat="1" outlineLevel="1" x14ac:dyDescent="0.55000000000000004">
      <c r="A1412" s="21" t="s">
        <v>523</v>
      </c>
      <c r="B1412" s="57" t="s">
        <v>16</v>
      </c>
      <c r="C1412" s="154"/>
      <c r="D1412" s="155"/>
      <c r="E1412" s="155"/>
    </row>
    <row r="1413" spans="1:7" s="68" customFormat="1" outlineLevel="1" x14ac:dyDescent="0.55000000000000004">
      <c r="A1413" s="20"/>
      <c r="B1413" s="56"/>
      <c r="C1413" s="91"/>
      <c r="D1413" s="156"/>
      <c r="E1413" s="156"/>
    </row>
    <row r="1414" spans="1:7" s="68" customFormat="1" outlineLevel="1" x14ac:dyDescent="0.55000000000000004">
      <c r="A1414" s="20" t="s">
        <v>524</v>
      </c>
      <c r="B1414" s="56" t="s">
        <v>116</v>
      </c>
      <c r="C1414" s="91">
        <v>1.2</v>
      </c>
      <c r="D1414" s="156"/>
      <c r="E1414" s="156">
        <f>C1414*D1414</f>
        <v>0</v>
      </c>
      <c r="G1414" s="66"/>
    </row>
    <row r="1415" spans="1:7" s="68" customFormat="1" outlineLevel="1" x14ac:dyDescent="0.55000000000000004">
      <c r="A1415" s="20"/>
      <c r="B1415" s="56"/>
      <c r="C1415" s="91"/>
      <c r="D1415" s="156"/>
      <c r="E1415" s="156"/>
      <c r="G1415" s="66"/>
    </row>
    <row r="1416" spans="1:7" s="68" customFormat="1" outlineLevel="1" x14ac:dyDescent="0.55000000000000004">
      <c r="A1416" s="20" t="s">
        <v>537</v>
      </c>
      <c r="B1416" s="56" t="s">
        <v>116</v>
      </c>
      <c r="C1416" s="91"/>
      <c r="D1416" s="156"/>
      <c r="E1416" s="156">
        <f>C1416*D1416</f>
        <v>0</v>
      </c>
    </row>
    <row r="1417" spans="1:7" s="68" customFormat="1" outlineLevel="1" x14ac:dyDescent="0.55000000000000004">
      <c r="A1417" s="20"/>
      <c r="B1417" s="56"/>
      <c r="C1417" s="91"/>
      <c r="D1417" s="156"/>
      <c r="E1417" s="156"/>
    </row>
    <row r="1418" spans="1:7" s="68" customFormat="1" outlineLevel="1" x14ac:dyDescent="0.55000000000000004">
      <c r="A1418" s="20" t="s">
        <v>526</v>
      </c>
      <c r="B1418" s="56" t="s">
        <v>116</v>
      </c>
      <c r="C1418" s="91">
        <v>1.2</v>
      </c>
      <c r="D1418" s="156"/>
      <c r="E1418" s="156">
        <f>C1418*D1418</f>
        <v>0</v>
      </c>
      <c r="G1418" s="66"/>
    </row>
    <row r="1419" spans="1:7" s="68" customFormat="1" outlineLevel="1" x14ac:dyDescent="0.55000000000000004">
      <c r="A1419" s="20"/>
      <c r="B1419" s="56"/>
      <c r="C1419" s="91"/>
      <c r="D1419" s="156"/>
      <c r="E1419" s="156"/>
    </row>
    <row r="1420" spans="1:7" s="68" customFormat="1" outlineLevel="1" x14ac:dyDescent="0.55000000000000004">
      <c r="A1420" s="20" t="s">
        <v>538</v>
      </c>
      <c r="B1420" s="56" t="s">
        <v>116</v>
      </c>
      <c r="C1420" s="91">
        <v>1.2</v>
      </c>
      <c r="D1420" s="156"/>
      <c r="E1420" s="156">
        <f>C1420*D1420</f>
        <v>0</v>
      </c>
      <c r="G1420" s="66"/>
    </row>
    <row r="1421" spans="1:7" s="68" customFormat="1" outlineLevel="1" x14ac:dyDescent="0.55000000000000004">
      <c r="A1421" s="20"/>
      <c r="B1421" s="56"/>
      <c r="C1421" s="91"/>
      <c r="D1421" s="156"/>
      <c r="E1421" s="156"/>
    </row>
    <row r="1422" spans="1:7" s="68" customFormat="1" outlineLevel="1" x14ac:dyDescent="0.55000000000000004">
      <c r="A1422" s="20" t="s">
        <v>539</v>
      </c>
      <c r="B1422" s="56" t="s">
        <v>116</v>
      </c>
      <c r="C1422" s="91">
        <v>1.2</v>
      </c>
      <c r="D1422" s="156"/>
      <c r="E1422" s="156">
        <f>C1422*D1422</f>
        <v>0</v>
      </c>
      <c r="G1422" s="66"/>
    </row>
    <row r="1423" spans="1:7" s="68" customFormat="1" outlineLevel="1" x14ac:dyDescent="0.55000000000000004">
      <c r="A1423" s="20"/>
      <c r="B1423" s="56"/>
      <c r="C1423" s="91"/>
      <c r="D1423" s="156"/>
      <c r="E1423" s="156"/>
    </row>
    <row r="1424" spans="1:7" s="68" customFormat="1" outlineLevel="1" x14ac:dyDescent="0.55000000000000004">
      <c r="A1424" s="20" t="s">
        <v>540</v>
      </c>
      <c r="B1424" s="56" t="s">
        <v>116</v>
      </c>
      <c r="C1424" s="91">
        <v>1.2</v>
      </c>
      <c r="D1424" s="156"/>
      <c r="E1424" s="156">
        <f>C1424*D1424</f>
        <v>0</v>
      </c>
      <c r="G1424" s="66"/>
    </row>
    <row r="1425" spans="1:7" s="68" customFormat="1" outlineLevel="1" x14ac:dyDescent="0.55000000000000004">
      <c r="A1425" s="20"/>
      <c r="B1425" s="56"/>
      <c r="C1425" s="91"/>
      <c r="D1425" s="156"/>
      <c r="E1425" s="156"/>
    </row>
    <row r="1426" spans="1:7" s="67" customFormat="1" outlineLevel="1" x14ac:dyDescent="0.55000000000000004">
      <c r="A1426" s="21" t="s">
        <v>523</v>
      </c>
      <c r="B1426" s="57" t="s">
        <v>16</v>
      </c>
      <c r="C1426" s="154"/>
      <c r="D1426" s="155"/>
      <c r="E1426" s="155"/>
    </row>
    <row r="1427" spans="1:7" s="68" customFormat="1" outlineLevel="1" x14ac:dyDescent="0.55000000000000004">
      <c r="A1427" s="20"/>
      <c r="B1427" s="56"/>
      <c r="C1427" s="91"/>
      <c r="D1427" s="156"/>
      <c r="E1427" s="156"/>
    </row>
    <row r="1428" spans="1:7" s="68" customFormat="1" outlineLevel="1" x14ac:dyDescent="0.55000000000000004">
      <c r="A1428" s="20" t="s">
        <v>503</v>
      </c>
      <c r="B1428" s="56" t="s">
        <v>116</v>
      </c>
      <c r="C1428" s="91">
        <v>1.2</v>
      </c>
      <c r="D1428" s="156"/>
      <c r="E1428" s="156">
        <f>C1428*D1428</f>
        <v>0</v>
      </c>
      <c r="G1428" s="66"/>
    </row>
    <row r="1429" spans="1:7" s="68" customFormat="1" outlineLevel="1" x14ac:dyDescent="0.55000000000000004">
      <c r="A1429" s="20"/>
      <c r="B1429" s="56"/>
      <c r="C1429" s="91"/>
      <c r="D1429" s="156"/>
      <c r="E1429" s="156"/>
    </row>
    <row r="1430" spans="1:7" s="68" customFormat="1" outlineLevel="1" x14ac:dyDescent="0.55000000000000004">
      <c r="A1430" s="20" t="s">
        <v>541</v>
      </c>
      <c r="B1430" s="56" t="s">
        <v>116</v>
      </c>
      <c r="C1430" s="91">
        <v>1.2</v>
      </c>
      <c r="D1430" s="156"/>
      <c r="E1430" s="156">
        <f>C1430*D1430</f>
        <v>0</v>
      </c>
      <c r="G1430" s="66"/>
    </row>
    <row r="1431" spans="1:7" s="68" customFormat="1" outlineLevel="1" x14ac:dyDescent="0.55000000000000004">
      <c r="A1431" s="20"/>
      <c r="B1431" s="56"/>
      <c r="C1431" s="91"/>
      <c r="D1431" s="156"/>
      <c r="E1431" s="156"/>
    </row>
    <row r="1432" spans="1:7" s="68" customFormat="1" outlineLevel="1" x14ac:dyDescent="0.55000000000000004">
      <c r="A1432" s="20" t="s">
        <v>542</v>
      </c>
      <c r="B1432" s="56" t="s">
        <v>116</v>
      </c>
      <c r="C1432" s="91">
        <v>1.2</v>
      </c>
      <c r="D1432" s="156"/>
      <c r="E1432" s="156">
        <f>C1432*D1432</f>
        <v>0</v>
      </c>
      <c r="G1432" s="66"/>
    </row>
    <row r="1433" spans="1:7" s="68" customFormat="1" outlineLevel="1" x14ac:dyDescent="0.55000000000000004">
      <c r="A1433" s="20"/>
      <c r="B1433" s="56"/>
      <c r="C1433" s="91"/>
      <c r="D1433" s="156"/>
      <c r="E1433" s="156"/>
    </row>
    <row r="1434" spans="1:7" s="68" customFormat="1" outlineLevel="1" x14ac:dyDescent="0.55000000000000004">
      <c r="A1434" s="20" t="s">
        <v>543</v>
      </c>
      <c r="B1434" s="56" t="s">
        <v>116</v>
      </c>
      <c r="C1434" s="91">
        <v>1.2</v>
      </c>
      <c r="D1434" s="156"/>
      <c r="E1434" s="156">
        <f>C1434*D1434</f>
        <v>0</v>
      </c>
      <c r="G1434" s="66"/>
    </row>
    <row r="1435" spans="1:7" s="68" customFormat="1" outlineLevel="1" x14ac:dyDescent="0.55000000000000004">
      <c r="A1435" s="20"/>
      <c r="B1435" s="56"/>
      <c r="C1435" s="91"/>
      <c r="D1435" s="156"/>
      <c r="E1435" s="156"/>
    </row>
    <row r="1436" spans="1:7" s="68" customFormat="1" outlineLevel="1" x14ac:dyDescent="0.55000000000000004">
      <c r="A1436" s="20" t="s">
        <v>544</v>
      </c>
      <c r="B1436" s="56" t="s">
        <v>116</v>
      </c>
      <c r="C1436" s="91">
        <v>1.2</v>
      </c>
      <c r="D1436" s="156"/>
      <c r="E1436" s="156">
        <f>C1436*D1436</f>
        <v>0</v>
      </c>
      <c r="G1436" s="66"/>
    </row>
    <row r="1437" spans="1:7" s="68" customFormat="1" outlineLevel="1" x14ac:dyDescent="0.55000000000000004">
      <c r="A1437" s="20"/>
      <c r="B1437" s="56"/>
      <c r="C1437" s="91"/>
      <c r="D1437" s="156"/>
      <c r="E1437" s="156"/>
    </row>
    <row r="1438" spans="1:7" s="68" customFormat="1" outlineLevel="1" x14ac:dyDescent="0.55000000000000004">
      <c r="A1438" s="20" t="s">
        <v>545</v>
      </c>
      <c r="B1438" s="56" t="s">
        <v>116</v>
      </c>
      <c r="C1438" s="91">
        <v>1.2</v>
      </c>
      <c r="D1438" s="156"/>
      <c r="E1438" s="156">
        <f>C1438*D1438</f>
        <v>0</v>
      </c>
      <c r="G1438" s="66"/>
    </row>
    <row r="1439" spans="1:7" s="68" customFormat="1" outlineLevel="1" x14ac:dyDescent="0.55000000000000004">
      <c r="A1439" s="20"/>
      <c r="B1439" s="56"/>
      <c r="C1439" s="91"/>
      <c r="D1439" s="156"/>
      <c r="E1439" s="156"/>
    </row>
    <row r="1440" spans="1:7" s="68" customFormat="1" outlineLevel="1" x14ac:dyDescent="0.55000000000000004">
      <c r="A1440" s="20" t="s">
        <v>546</v>
      </c>
      <c r="B1440" s="56" t="s">
        <v>116</v>
      </c>
      <c r="C1440" s="91">
        <v>1.2</v>
      </c>
      <c r="D1440" s="156"/>
      <c r="E1440" s="156">
        <f>C1440*D1440</f>
        <v>0</v>
      </c>
      <c r="G1440" s="66"/>
    </row>
    <row r="1441" spans="1:7" s="68" customFormat="1" outlineLevel="1" x14ac:dyDescent="0.55000000000000004">
      <c r="A1441" s="20" t="s">
        <v>547</v>
      </c>
      <c r="B1441" s="56"/>
      <c r="C1441" s="91"/>
      <c r="D1441" s="156"/>
      <c r="E1441" s="156"/>
    </row>
    <row r="1442" spans="1:7" s="68" customFormat="1" outlineLevel="1" x14ac:dyDescent="0.55000000000000004">
      <c r="A1442" s="20"/>
      <c r="B1442" s="56"/>
      <c r="C1442" s="91"/>
      <c r="D1442" s="156"/>
      <c r="E1442" s="156"/>
    </row>
    <row r="1443" spans="1:7" s="68" customFormat="1" outlineLevel="1" x14ac:dyDescent="0.55000000000000004">
      <c r="A1443" s="20" t="s">
        <v>548</v>
      </c>
      <c r="B1443" s="56" t="s">
        <v>116</v>
      </c>
      <c r="C1443" s="91">
        <v>1.2</v>
      </c>
      <c r="D1443" s="156"/>
      <c r="E1443" s="156">
        <f>C1443*D1443</f>
        <v>0</v>
      </c>
      <c r="G1443" s="66"/>
    </row>
    <row r="1444" spans="1:7" s="68" customFormat="1" outlineLevel="1" x14ac:dyDescent="0.55000000000000004">
      <c r="A1444" s="20"/>
      <c r="B1444" s="56"/>
      <c r="C1444" s="91"/>
      <c r="D1444" s="156"/>
      <c r="E1444" s="156"/>
    </row>
    <row r="1445" spans="1:7" s="68" customFormat="1" outlineLevel="1" x14ac:dyDescent="0.55000000000000004">
      <c r="A1445" s="20" t="s">
        <v>538</v>
      </c>
      <c r="B1445" s="56" t="s">
        <v>116</v>
      </c>
      <c r="C1445" s="91">
        <v>1.2</v>
      </c>
      <c r="D1445" s="156"/>
      <c r="E1445" s="156">
        <f>C1445*D1445</f>
        <v>0</v>
      </c>
      <c r="G1445" s="66"/>
    </row>
    <row r="1446" spans="1:7" s="68" customFormat="1" outlineLevel="1" x14ac:dyDescent="0.55000000000000004">
      <c r="A1446" s="20"/>
      <c r="B1446" s="56"/>
      <c r="C1446" s="91"/>
      <c r="D1446" s="156"/>
      <c r="E1446" s="156"/>
    </row>
    <row r="1447" spans="1:7" s="68" customFormat="1" outlineLevel="1" x14ac:dyDescent="0.55000000000000004">
      <c r="A1447" s="20" t="s">
        <v>549</v>
      </c>
      <c r="B1447" s="56" t="s">
        <v>116</v>
      </c>
      <c r="C1447" s="91">
        <v>1.2</v>
      </c>
      <c r="D1447" s="156"/>
      <c r="E1447" s="156">
        <f>C1447*D1447</f>
        <v>0</v>
      </c>
      <c r="G1447" s="66"/>
    </row>
    <row r="1448" spans="1:7" s="68" customFormat="1" outlineLevel="1" x14ac:dyDescent="0.55000000000000004">
      <c r="A1448" s="20"/>
      <c r="B1448" s="56"/>
      <c r="C1448" s="91"/>
      <c r="D1448" s="156"/>
      <c r="E1448" s="156"/>
    </row>
    <row r="1449" spans="1:7" s="68" customFormat="1" outlineLevel="1" x14ac:dyDescent="0.55000000000000004">
      <c r="A1449" s="20" t="s">
        <v>550</v>
      </c>
      <c r="B1449" s="56" t="s">
        <v>116</v>
      </c>
      <c r="C1449" s="91">
        <v>1.2</v>
      </c>
      <c r="D1449" s="156"/>
      <c r="E1449" s="156">
        <f>C1449*D1449</f>
        <v>0</v>
      </c>
      <c r="G1449" s="66"/>
    </row>
    <row r="1450" spans="1:7" s="68" customFormat="1" outlineLevel="1" x14ac:dyDescent="0.55000000000000004">
      <c r="A1450" s="20"/>
      <c r="B1450" s="56"/>
      <c r="C1450" s="91"/>
      <c r="D1450" s="156"/>
      <c r="E1450" s="156"/>
    </row>
    <row r="1451" spans="1:7" s="10" customFormat="1" outlineLevel="1" x14ac:dyDescent="0.55000000000000004">
      <c r="A1451" s="1" t="s">
        <v>551</v>
      </c>
      <c r="B1451" s="27" t="s">
        <v>56</v>
      </c>
      <c r="C1451" s="3"/>
      <c r="D1451" s="4"/>
      <c r="E1451" s="4"/>
    </row>
    <row r="1452" spans="1:7" outlineLevel="1" x14ac:dyDescent="0.55000000000000004">
      <c r="A1452" s="11"/>
      <c r="B1452" s="26"/>
      <c r="C1452" s="8"/>
      <c r="D1452" s="5"/>
      <c r="E1452" s="5"/>
    </row>
    <row r="1453" spans="1:7" s="10" customFormat="1" outlineLevel="1" x14ac:dyDescent="0.55000000000000004">
      <c r="A1453" s="1" t="s">
        <v>552</v>
      </c>
      <c r="B1453" s="27" t="s">
        <v>16</v>
      </c>
      <c r="C1453" s="3"/>
      <c r="D1453" s="4"/>
      <c r="E1453" s="4"/>
    </row>
    <row r="1454" spans="1:7" s="10" customFormat="1" outlineLevel="1" x14ac:dyDescent="0.55000000000000004">
      <c r="A1454" s="1" t="s">
        <v>553</v>
      </c>
      <c r="B1454" s="27"/>
      <c r="C1454" s="3"/>
      <c r="D1454" s="4"/>
      <c r="E1454" s="4"/>
    </row>
    <row r="1455" spans="1:7" outlineLevel="1" x14ac:dyDescent="0.55000000000000004">
      <c r="A1455" s="11"/>
      <c r="B1455" s="26"/>
      <c r="C1455" s="8"/>
      <c r="D1455" s="5"/>
      <c r="E1455" s="5"/>
    </row>
    <row r="1456" spans="1:7" outlineLevel="1" x14ac:dyDescent="0.55000000000000004">
      <c r="A1456" s="11" t="s">
        <v>554</v>
      </c>
      <c r="B1456" s="26" t="s">
        <v>145</v>
      </c>
      <c r="C1456" s="8">
        <v>38.4</v>
      </c>
      <c r="D1456" s="5"/>
      <c r="E1456" s="5">
        <f>C1456*D1456</f>
        <v>0</v>
      </c>
    </row>
    <row r="1457" spans="1:5" outlineLevel="1" x14ac:dyDescent="0.55000000000000004">
      <c r="A1457" s="11"/>
      <c r="B1457" s="26"/>
      <c r="C1457" s="8"/>
      <c r="D1457" s="5"/>
      <c r="E1457" s="5"/>
    </row>
    <row r="1458" spans="1:5" outlineLevel="1" x14ac:dyDescent="0.55000000000000004">
      <c r="A1458" s="11" t="s">
        <v>555</v>
      </c>
      <c r="B1458" s="26" t="s">
        <v>116</v>
      </c>
      <c r="C1458" s="8">
        <v>2.4</v>
      </c>
      <c r="D1458" s="5"/>
      <c r="E1458" s="5">
        <f>C1458*D1458</f>
        <v>0</v>
      </c>
    </row>
    <row r="1459" spans="1:5" outlineLevel="1" x14ac:dyDescent="0.55000000000000004">
      <c r="A1459" s="11"/>
      <c r="B1459" s="26"/>
      <c r="C1459" s="8"/>
      <c r="D1459" s="5"/>
      <c r="E1459" s="5"/>
    </row>
    <row r="1460" spans="1:5" outlineLevel="1" x14ac:dyDescent="0.55000000000000004">
      <c r="A1460" s="11" t="s">
        <v>556</v>
      </c>
      <c r="B1460" s="26" t="s">
        <v>116</v>
      </c>
      <c r="C1460" s="8">
        <v>2.4</v>
      </c>
      <c r="D1460" s="5"/>
      <c r="E1460" s="5">
        <f>C1460*D1460</f>
        <v>0</v>
      </c>
    </row>
    <row r="1461" spans="1:5" outlineLevel="1" x14ac:dyDescent="0.55000000000000004">
      <c r="A1461" s="11"/>
      <c r="B1461" s="26"/>
      <c r="C1461" s="8"/>
      <c r="D1461" s="5"/>
      <c r="E1461" s="5"/>
    </row>
    <row r="1462" spans="1:5" outlineLevel="1" x14ac:dyDescent="0.55000000000000004">
      <c r="A1462" s="11" t="s">
        <v>557</v>
      </c>
      <c r="B1462" s="26" t="s">
        <v>116</v>
      </c>
      <c r="C1462" s="8">
        <v>2.4</v>
      </c>
      <c r="D1462" s="5"/>
      <c r="E1462" s="5">
        <f>C1462*D1462</f>
        <v>0</v>
      </c>
    </row>
    <row r="1463" spans="1:5" outlineLevel="1" x14ac:dyDescent="0.55000000000000004">
      <c r="A1463" s="11"/>
      <c r="B1463" s="26"/>
      <c r="C1463" s="8"/>
      <c r="D1463" s="5"/>
      <c r="E1463" s="5"/>
    </row>
    <row r="1464" spans="1:5" outlineLevel="1" x14ac:dyDescent="0.55000000000000004">
      <c r="A1464" s="11" t="s">
        <v>558</v>
      </c>
      <c r="B1464" s="26" t="s">
        <v>145</v>
      </c>
      <c r="C1464" s="8">
        <v>10.799999999999999</v>
      </c>
      <c r="D1464" s="5"/>
      <c r="E1464" s="5">
        <f>C1464*D1464</f>
        <v>0</v>
      </c>
    </row>
    <row r="1465" spans="1:5" outlineLevel="1" x14ac:dyDescent="0.55000000000000004">
      <c r="A1465" s="11"/>
      <c r="B1465" s="26"/>
      <c r="C1465" s="8"/>
      <c r="D1465" s="5"/>
      <c r="E1465" s="5"/>
    </row>
    <row r="1466" spans="1:5" outlineLevel="1" x14ac:dyDescent="0.55000000000000004">
      <c r="A1466" s="11" t="s">
        <v>559</v>
      </c>
      <c r="B1466" s="26" t="s">
        <v>116</v>
      </c>
      <c r="C1466" s="8">
        <v>2.4</v>
      </c>
      <c r="D1466" s="5"/>
      <c r="E1466" s="5">
        <f>C1466*D1466</f>
        <v>0</v>
      </c>
    </row>
    <row r="1467" spans="1:5" outlineLevel="1" x14ac:dyDescent="0.55000000000000004">
      <c r="A1467" s="11" t="s">
        <v>560</v>
      </c>
      <c r="B1467" s="26"/>
      <c r="C1467" s="8"/>
      <c r="D1467" s="5"/>
      <c r="E1467" s="5"/>
    </row>
    <row r="1468" spans="1:5" outlineLevel="1" x14ac:dyDescent="0.55000000000000004">
      <c r="A1468" s="11"/>
      <c r="B1468" s="26"/>
      <c r="C1468" s="8"/>
      <c r="D1468" s="5"/>
      <c r="E1468" s="5"/>
    </row>
    <row r="1469" spans="1:5" outlineLevel="1" x14ac:dyDescent="0.55000000000000004">
      <c r="A1469" s="11" t="s">
        <v>561</v>
      </c>
      <c r="B1469" s="26" t="s">
        <v>116</v>
      </c>
      <c r="C1469" s="8">
        <v>2.4</v>
      </c>
      <c r="D1469" s="5"/>
      <c r="E1469" s="5">
        <f>C1469*D1469</f>
        <v>0</v>
      </c>
    </row>
    <row r="1470" spans="1:5" outlineLevel="1" x14ac:dyDescent="0.55000000000000004">
      <c r="A1470" s="11"/>
      <c r="B1470" s="26"/>
      <c r="C1470" s="8"/>
      <c r="D1470" s="5"/>
      <c r="E1470" s="5"/>
    </row>
    <row r="1471" spans="1:5" outlineLevel="1" x14ac:dyDescent="0.55000000000000004">
      <c r="A1471" s="1" t="s">
        <v>748</v>
      </c>
      <c r="B1471" s="27"/>
      <c r="C1471" s="3"/>
      <c r="D1471" s="4"/>
      <c r="E1471" s="4">
        <f>SUM(E1303:E1469)</f>
        <v>0</v>
      </c>
    </row>
    <row r="1472" spans="1:5" outlineLevel="1" x14ac:dyDescent="0.55000000000000004">
      <c r="A1472" s="1"/>
      <c r="B1472" s="27"/>
      <c r="C1472" s="3"/>
      <c r="D1472" s="4"/>
      <c r="E1472" s="4"/>
    </row>
    <row r="1473" spans="1:5" s="85" customFormat="1" outlineLevel="1" x14ac:dyDescent="0.55000000000000004">
      <c r="A1473" s="25"/>
      <c r="B1473" s="58"/>
      <c r="C1473" s="174"/>
      <c r="D1473" s="175"/>
      <c r="E1473" s="175"/>
    </row>
    <row r="1474" spans="1:5" outlineLevel="1" x14ac:dyDescent="0.55000000000000004">
      <c r="A1474" s="1"/>
      <c r="B1474" s="27"/>
      <c r="C1474" s="3"/>
      <c r="D1474" s="4"/>
      <c r="E1474" s="4"/>
    </row>
    <row r="1475" spans="1:5" outlineLevel="1" x14ac:dyDescent="0.55000000000000004">
      <c r="A1475" s="1" t="s">
        <v>749</v>
      </c>
      <c r="B1475" s="27" t="s">
        <v>1</v>
      </c>
      <c r="C1475" s="3"/>
      <c r="D1475" s="4"/>
      <c r="E1475" s="4"/>
    </row>
    <row r="1476" spans="1:5" outlineLevel="1" x14ac:dyDescent="0.55000000000000004">
      <c r="A1476" s="1"/>
      <c r="B1476" s="27"/>
      <c r="C1476" s="3"/>
      <c r="D1476" s="4"/>
      <c r="E1476" s="4"/>
    </row>
    <row r="1477" spans="1:5" outlineLevel="1" x14ac:dyDescent="0.55000000000000004">
      <c r="A1477" s="1" t="s">
        <v>562</v>
      </c>
      <c r="B1477" s="27" t="s">
        <v>1</v>
      </c>
      <c r="C1477" s="3"/>
      <c r="D1477" s="4"/>
      <c r="E1477" s="4"/>
    </row>
    <row r="1478" spans="1:5" outlineLevel="1" x14ac:dyDescent="0.55000000000000004">
      <c r="A1478" s="1"/>
      <c r="B1478" s="27"/>
      <c r="C1478" s="3"/>
      <c r="D1478" s="4"/>
      <c r="E1478" s="4"/>
    </row>
    <row r="1479" spans="1:5" outlineLevel="1" x14ac:dyDescent="0.55000000000000004">
      <c r="A1479" s="1" t="s">
        <v>653</v>
      </c>
      <c r="B1479" s="27" t="s">
        <v>1</v>
      </c>
      <c r="C1479" s="3"/>
      <c r="D1479" s="4"/>
      <c r="E1479" s="4"/>
    </row>
    <row r="1480" spans="1:5" outlineLevel="1" x14ac:dyDescent="0.55000000000000004">
      <c r="A1480" s="1"/>
      <c r="B1480" s="27"/>
      <c r="C1480" s="3"/>
      <c r="D1480" s="4"/>
      <c r="E1480" s="4"/>
    </row>
    <row r="1481" spans="1:5" s="75" customFormat="1" outlineLevel="1" x14ac:dyDescent="0.55000000000000004">
      <c r="A1481" s="21" t="s">
        <v>563</v>
      </c>
      <c r="B1481" s="57" t="s">
        <v>1</v>
      </c>
      <c r="C1481" s="154"/>
      <c r="D1481" s="155"/>
      <c r="E1481" s="155"/>
    </row>
    <row r="1482" spans="1:5" s="75" customFormat="1" outlineLevel="1" x14ac:dyDescent="0.55000000000000004">
      <c r="A1482" s="21"/>
      <c r="B1482" s="57"/>
      <c r="C1482" s="154"/>
      <c r="D1482" s="155"/>
      <c r="E1482" s="155"/>
    </row>
    <row r="1483" spans="1:5" s="75" customFormat="1" outlineLevel="1" x14ac:dyDescent="0.55000000000000004">
      <c r="A1483" s="20" t="s">
        <v>57</v>
      </c>
      <c r="B1483" s="56"/>
      <c r="C1483" s="154"/>
      <c r="D1483" s="176"/>
      <c r="E1483" s="176"/>
    </row>
    <row r="1484" spans="1:5" s="75" customFormat="1" outlineLevel="1" x14ac:dyDescent="0.55000000000000004">
      <c r="A1484" s="20" t="s">
        <v>58</v>
      </c>
      <c r="B1484" s="56"/>
      <c r="C1484" s="154"/>
      <c r="D1484" s="176"/>
      <c r="E1484" s="176"/>
    </row>
    <row r="1485" spans="1:5" s="75" customFormat="1" outlineLevel="1" x14ac:dyDescent="0.55000000000000004">
      <c r="A1485" s="20" t="s">
        <v>59</v>
      </c>
      <c r="B1485" s="56"/>
      <c r="C1485" s="154"/>
      <c r="D1485" s="176"/>
      <c r="E1485" s="176"/>
    </row>
    <row r="1486" spans="1:5" s="75" customFormat="1" outlineLevel="1" x14ac:dyDescent="0.55000000000000004">
      <c r="A1486" s="20"/>
      <c r="B1486" s="56"/>
      <c r="C1486" s="154"/>
      <c r="D1486" s="176"/>
      <c r="E1486" s="176"/>
    </row>
    <row r="1487" spans="1:5" s="75" customFormat="1" outlineLevel="1" x14ac:dyDescent="0.55000000000000004">
      <c r="A1487" s="20" t="s">
        <v>564</v>
      </c>
      <c r="B1487" s="57" t="s">
        <v>1</v>
      </c>
      <c r="C1487" s="154"/>
      <c r="D1487" s="176"/>
      <c r="E1487" s="176"/>
    </row>
    <row r="1488" spans="1:5" s="75" customFormat="1" outlineLevel="1" x14ac:dyDescent="0.55000000000000004">
      <c r="A1488" s="20" t="s">
        <v>565</v>
      </c>
      <c r="B1488" s="56"/>
      <c r="C1488" s="154"/>
      <c r="D1488" s="176"/>
      <c r="E1488" s="176"/>
    </row>
    <row r="1489" spans="1:7" s="75" customFormat="1" outlineLevel="1" x14ac:dyDescent="0.55000000000000004">
      <c r="A1489" s="20" t="s">
        <v>566</v>
      </c>
      <c r="B1489" s="56"/>
      <c r="C1489" s="154"/>
      <c r="D1489" s="176"/>
      <c r="E1489" s="176"/>
    </row>
    <row r="1490" spans="1:7" s="75" customFormat="1" outlineLevel="1" x14ac:dyDescent="0.55000000000000004">
      <c r="A1490" s="20" t="s">
        <v>567</v>
      </c>
      <c r="B1490" s="56"/>
      <c r="C1490" s="154"/>
      <c r="D1490" s="176"/>
      <c r="E1490" s="176"/>
    </row>
    <row r="1491" spans="1:7" s="75" customFormat="1" outlineLevel="1" x14ac:dyDescent="0.55000000000000004">
      <c r="A1491" s="20"/>
      <c r="B1491" s="56"/>
      <c r="C1491" s="154"/>
      <c r="D1491" s="176"/>
      <c r="E1491" s="176"/>
    </row>
    <row r="1492" spans="1:7" s="75" customFormat="1" outlineLevel="1" x14ac:dyDescent="0.55000000000000004">
      <c r="A1492" s="20" t="s">
        <v>568</v>
      </c>
      <c r="B1492" s="57" t="s">
        <v>16</v>
      </c>
      <c r="C1492" s="154"/>
      <c r="D1492" s="176"/>
      <c r="E1492" s="176"/>
    </row>
    <row r="1493" spans="1:7" s="75" customFormat="1" outlineLevel="1" x14ac:dyDescent="0.55000000000000004">
      <c r="A1493" s="20" t="s">
        <v>569</v>
      </c>
      <c r="B1493" s="56"/>
      <c r="C1493" s="154"/>
      <c r="D1493" s="176"/>
      <c r="E1493" s="176"/>
    </row>
    <row r="1494" spans="1:7" s="75" customFormat="1" outlineLevel="1" x14ac:dyDescent="0.55000000000000004">
      <c r="A1494" s="20"/>
      <c r="B1494" s="56"/>
      <c r="C1494" s="154"/>
      <c r="D1494" s="176"/>
      <c r="E1494" s="176"/>
    </row>
    <row r="1495" spans="1:7" s="75" customFormat="1" outlineLevel="1" x14ac:dyDescent="0.55000000000000004">
      <c r="A1495" s="20" t="s">
        <v>570</v>
      </c>
      <c r="B1495" s="57" t="s">
        <v>16</v>
      </c>
      <c r="C1495" s="154"/>
      <c r="D1495" s="176"/>
      <c r="E1495" s="176"/>
    </row>
    <row r="1496" spans="1:7" s="75" customFormat="1" outlineLevel="1" x14ac:dyDescent="0.55000000000000004">
      <c r="A1496" s="20" t="s">
        <v>571</v>
      </c>
      <c r="B1496" s="56"/>
      <c r="C1496" s="154"/>
      <c r="D1496" s="176"/>
      <c r="E1496" s="176"/>
    </row>
    <row r="1497" spans="1:7" s="75" customFormat="1" outlineLevel="1" x14ac:dyDescent="0.55000000000000004">
      <c r="A1497" s="21"/>
      <c r="B1497" s="57"/>
      <c r="C1497" s="154"/>
      <c r="D1497" s="155"/>
      <c r="E1497" s="155"/>
    </row>
    <row r="1498" spans="1:7" s="75" customFormat="1" outlineLevel="1" x14ac:dyDescent="0.55000000000000004">
      <c r="A1498" s="21" t="s">
        <v>572</v>
      </c>
      <c r="B1498" s="57" t="s">
        <v>56</v>
      </c>
      <c r="C1498" s="154"/>
      <c r="D1498" s="155"/>
      <c r="E1498" s="155"/>
    </row>
    <row r="1499" spans="1:7" s="75" customFormat="1" outlineLevel="1" x14ac:dyDescent="0.55000000000000004">
      <c r="A1499" s="21"/>
      <c r="B1499" s="57"/>
      <c r="C1499" s="154"/>
      <c r="D1499" s="155"/>
      <c r="E1499" s="155"/>
    </row>
    <row r="1500" spans="1:7" s="76" customFormat="1" ht="47" outlineLevel="1" x14ac:dyDescent="0.55000000000000004">
      <c r="A1500" s="86" t="s">
        <v>573</v>
      </c>
      <c r="B1500" s="111" t="s">
        <v>92</v>
      </c>
      <c r="C1500" s="205"/>
      <c r="D1500" s="206"/>
      <c r="E1500" s="207"/>
    </row>
    <row r="1501" spans="1:7" s="75" customFormat="1" outlineLevel="1" x14ac:dyDescent="0.55000000000000004">
      <c r="A1501" s="21"/>
      <c r="B1501" s="57"/>
      <c r="C1501" s="154"/>
      <c r="D1501" s="155"/>
      <c r="E1501" s="155"/>
    </row>
    <row r="1502" spans="1:7" s="75" customFormat="1" outlineLevel="1" x14ac:dyDescent="0.55000000000000004">
      <c r="A1502" s="114" t="s">
        <v>574</v>
      </c>
      <c r="B1502" s="115" t="s">
        <v>116</v>
      </c>
      <c r="C1502" s="208">
        <v>1.2</v>
      </c>
      <c r="D1502" s="209"/>
      <c r="E1502" s="210">
        <f>+C1502*D1502</f>
        <v>0</v>
      </c>
      <c r="G1502" s="66"/>
    </row>
    <row r="1503" spans="1:7" s="75" customFormat="1" outlineLevel="1" x14ac:dyDescent="0.55000000000000004">
      <c r="A1503" s="114"/>
      <c r="B1503" s="115"/>
      <c r="C1503" s="208"/>
      <c r="D1503" s="209"/>
      <c r="E1503" s="210"/>
    </row>
    <row r="1504" spans="1:7" s="75" customFormat="1" outlineLevel="1" x14ac:dyDescent="0.55000000000000004">
      <c r="A1504" s="114" t="s">
        <v>575</v>
      </c>
      <c r="B1504" s="115" t="s">
        <v>576</v>
      </c>
      <c r="C1504" s="208">
        <v>1.2</v>
      </c>
      <c r="D1504" s="209"/>
      <c r="E1504" s="210">
        <f>+C1504*D1504</f>
        <v>0</v>
      </c>
      <c r="G1504" s="66"/>
    </row>
    <row r="1505" spans="1:7" s="75" customFormat="1" outlineLevel="1" x14ac:dyDescent="0.55000000000000004">
      <c r="A1505" s="114"/>
      <c r="B1505" s="115"/>
      <c r="C1505" s="208"/>
      <c r="D1505" s="209"/>
      <c r="E1505" s="210"/>
    </row>
    <row r="1506" spans="1:7" s="75" customFormat="1" outlineLevel="1" x14ac:dyDescent="0.55000000000000004">
      <c r="A1506" s="21" t="s">
        <v>577</v>
      </c>
      <c r="B1506" s="57" t="s">
        <v>92</v>
      </c>
      <c r="C1506" s="154"/>
      <c r="D1506" s="155"/>
      <c r="E1506" s="155"/>
    </row>
    <row r="1507" spans="1:7" s="75" customFormat="1" outlineLevel="1" x14ac:dyDescent="0.55000000000000004">
      <c r="A1507" s="21"/>
      <c r="B1507" s="57"/>
      <c r="C1507" s="154"/>
      <c r="D1507" s="155"/>
      <c r="E1507" s="155"/>
    </row>
    <row r="1508" spans="1:7" s="88" customFormat="1" outlineLevel="1" x14ac:dyDescent="0.55000000000000004">
      <c r="A1508" s="87" t="s">
        <v>578</v>
      </c>
      <c r="B1508" s="106" t="s">
        <v>16</v>
      </c>
      <c r="C1508" s="211"/>
      <c r="D1508" s="212"/>
      <c r="E1508" s="213"/>
    </row>
    <row r="1509" spans="1:7" s="88" customFormat="1" outlineLevel="1" x14ac:dyDescent="0.55000000000000004">
      <c r="A1509" s="87"/>
      <c r="B1509" s="106"/>
      <c r="C1509" s="211"/>
      <c r="D1509" s="212"/>
      <c r="E1509" s="213"/>
    </row>
    <row r="1510" spans="1:7" s="75" customFormat="1" ht="47" outlineLevel="1" x14ac:dyDescent="0.55000000000000004">
      <c r="A1510" s="28" t="s">
        <v>579</v>
      </c>
      <c r="B1510" s="107" t="s">
        <v>580</v>
      </c>
      <c r="C1510" s="214">
        <v>6</v>
      </c>
      <c r="D1510" s="215"/>
      <c r="E1510" s="216">
        <f>D1510*C1510</f>
        <v>0</v>
      </c>
      <c r="G1510" s="66"/>
    </row>
    <row r="1511" spans="1:7" s="75" customFormat="1" outlineLevel="1" x14ac:dyDescent="0.55000000000000004">
      <c r="A1511" s="28"/>
      <c r="B1511" s="107"/>
      <c r="C1511" s="214"/>
      <c r="D1511" s="215"/>
      <c r="E1511" s="216"/>
    </row>
    <row r="1512" spans="1:7" s="75" customFormat="1" outlineLevel="1" x14ac:dyDescent="0.55000000000000004">
      <c r="A1512" s="28" t="s">
        <v>581</v>
      </c>
      <c r="B1512" s="29" t="s">
        <v>116</v>
      </c>
      <c r="C1512" s="116">
        <v>7.1999999999999993</v>
      </c>
      <c r="D1512" s="177"/>
      <c r="E1512" s="178">
        <f>D1512*C1512</f>
        <v>0</v>
      </c>
      <c r="G1512" s="66"/>
    </row>
    <row r="1513" spans="1:7" s="75" customFormat="1" outlineLevel="1" x14ac:dyDescent="0.55000000000000004">
      <c r="A1513" s="30"/>
      <c r="B1513" s="107"/>
      <c r="C1513" s="214"/>
      <c r="D1513" s="215"/>
      <c r="E1513" s="216"/>
    </row>
    <row r="1514" spans="1:7" s="76" customFormat="1" outlineLevel="1" x14ac:dyDescent="0.55000000000000004">
      <c r="A1514" s="32" t="s">
        <v>582</v>
      </c>
      <c r="B1514" s="108" t="s">
        <v>92</v>
      </c>
      <c r="C1514" s="217"/>
      <c r="D1514" s="218"/>
      <c r="E1514" s="219"/>
    </row>
    <row r="1515" spans="1:7" s="76" customFormat="1" outlineLevel="1" x14ac:dyDescent="0.55000000000000004">
      <c r="A1515" s="32"/>
      <c r="B1515" s="108"/>
      <c r="C1515" s="217"/>
      <c r="D1515" s="218"/>
      <c r="E1515" s="219"/>
    </row>
    <row r="1516" spans="1:7" s="76" customFormat="1" outlineLevel="1" x14ac:dyDescent="0.55000000000000004">
      <c r="A1516" s="32" t="s">
        <v>583</v>
      </c>
      <c r="B1516" s="108" t="s">
        <v>16</v>
      </c>
      <c r="C1516" s="217"/>
      <c r="D1516" s="218"/>
      <c r="E1516" s="219"/>
    </row>
    <row r="1517" spans="1:7" s="76" customFormat="1" outlineLevel="1" x14ac:dyDescent="0.55000000000000004">
      <c r="A1517" s="33"/>
      <c r="B1517" s="108"/>
      <c r="C1517" s="217"/>
      <c r="D1517" s="218"/>
      <c r="E1517" s="219"/>
    </row>
    <row r="1518" spans="1:7" s="76" customFormat="1" outlineLevel="1" x14ac:dyDescent="0.55000000000000004">
      <c r="A1518" s="32" t="s">
        <v>584</v>
      </c>
      <c r="B1518" s="108" t="s">
        <v>16</v>
      </c>
      <c r="C1518" s="217"/>
      <c r="D1518" s="218"/>
      <c r="E1518" s="219"/>
    </row>
    <row r="1519" spans="1:7" s="75" customFormat="1" outlineLevel="1" x14ac:dyDescent="0.55000000000000004">
      <c r="A1519" s="34"/>
      <c r="B1519" s="109"/>
      <c r="C1519" s="220"/>
      <c r="D1519" s="221"/>
      <c r="E1519" s="222"/>
      <c r="G1519" s="66"/>
    </row>
    <row r="1520" spans="1:7" s="75" customFormat="1" outlineLevel="1" x14ac:dyDescent="0.55000000000000004">
      <c r="A1520" s="35" t="s">
        <v>585</v>
      </c>
      <c r="B1520" s="109" t="s">
        <v>145</v>
      </c>
      <c r="C1520" s="220">
        <v>396</v>
      </c>
      <c r="D1520" s="221"/>
      <c r="E1520" s="222">
        <f>+C1520*D1520</f>
        <v>0</v>
      </c>
      <c r="G1520" s="66"/>
    </row>
    <row r="1521" spans="1:7" s="75" customFormat="1" outlineLevel="1" x14ac:dyDescent="0.55000000000000004">
      <c r="A1521" s="35"/>
      <c r="B1521" s="109"/>
      <c r="C1521" s="220"/>
      <c r="D1521" s="221"/>
      <c r="E1521" s="222"/>
    </row>
    <row r="1522" spans="1:7" s="75" customFormat="1" outlineLevel="1" x14ac:dyDescent="0.55000000000000004">
      <c r="A1522" s="35" t="s">
        <v>586</v>
      </c>
      <c r="B1522" s="109" t="s">
        <v>145</v>
      </c>
      <c r="C1522" s="220">
        <v>396</v>
      </c>
      <c r="D1522" s="221"/>
      <c r="E1522" s="222">
        <f>+C1522*D1522</f>
        <v>0</v>
      </c>
      <c r="G1522" s="66"/>
    </row>
    <row r="1523" spans="1:7" s="75" customFormat="1" outlineLevel="1" x14ac:dyDescent="0.55000000000000004">
      <c r="A1523" s="35"/>
      <c r="B1523" s="109"/>
      <c r="C1523" s="220"/>
      <c r="D1523" s="221"/>
      <c r="E1523" s="222"/>
    </row>
    <row r="1524" spans="1:7" s="76" customFormat="1" outlineLevel="1" x14ac:dyDescent="0.55000000000000004">
      <c r="A1524" s="32" t="s">
        <v>587</v>
      </c>
      <c r="B1524" s="108" t="s">
        <v>16</v>
      </c>
      <c r="C1524" s="217"/>
      <c r="D1524" s="218"/>
      <c r="E1524" s="219"/>
    </row>
    <row r="1525" spans="1:7" s="75" customFormat="1" outlineLevel="1" x14ac:dyDescent="0.55000000000000004">
      <c r="A1525" s="34"/>
      <c r="B1525" s="109"/>
      <c r="C1525" s="220"/>
      <c r="D1525" s="221"/>
      <c r="E1525" s="222"/>
    </row>
    <row r="1526" spans="1:7" s="75" customFormat="1" outlineLevel="1" x14ac:dyDescent="0.55000000000000004">
      <c r="A1526" s="35" t="s">
        <v>585</v>
      </c>
      <c r="B1526" s="109" t="s">
        <v>145</v>
      </c>
      <c r="C1526" s="220">
        <v>132</v>
      </c>
      <c r="D1526" s="221"/>
      <c r="E1526" s="222">
        <f>+C1526*D1526</f>
        <v>0</v>
      </c>
      <c r="G1526" s="66"/>
    </row>
    <row r="1527" spans="1:7" s="75" customFormat="1" outlineLevel="1" x14ac:dyDescent="0.55000000000000004">
      <c r="A1527" s="35"/>
      <c r="B1527" s="109"/>
      <c r="C1527" s="220"/>
      <c r="D1527" s="221"/>
      <c r="E1527" s="222"/>
    </row>
    <row r="1528" spans="1:7" s="75" customFormat="1" outlineLevel="1" x14ac:dyDescent="0.55000000000000004">
      <c r="A1528" s="35" t="s">
        <v>586</v>
      </c>
      <c r="B1528" s="109" t="s">
        <v>145</v>
      </c>
      <c r="C1528" s="220">
        <v>132</v>
      </c>
      <c r="D1528" s="221"/>
      <c r="E1528" s="222">
        <f>+C1528*D1528</f>
        <v>0</v>
      </c>
      <c r="G1528" s="66"/>
    </row>
    <row r="1529" spans="1:7" s="75" customFormat="1" outlineLevel="1" x14ac:dyDescent="0.55000000000000004">
      <c r="A1529" s="30"/>
      <c r="B1529" s="107"/>
      <c r="C1529" s="214"/>
      <c r="D1529" s="215"/>
      <c r="E1529" s="216"/>
    </row>
    <row r="1530" spans="1:7" s="76" customFormat="1" outlineLevel="1" x14ac:dyDescent="0.55000000000000004">
      <c r="A1530" s="135" t="s">
        <v>588</v>
      </c>
      <c r="B1530" s="136" t="s">
        <v>16</v>
      </c>
      <c r="C1530" s="223"/>
      <c r="D1530" s="224"/>
      <c r="E1530" s="213"/>
    </row>
    <row r="1531" spans="1:7" s="75" customFormat="1" outlineLevel="1" x14ac:dyDescent="0.55000000000000004">
      <c r="A1531" s="31"/>
      <c r="B1531" s="107"/>
      <c r="C1531" s="214"/>
      <c r="D1531" s="215"/>
      <c r="E1531" s="216"/>
    </row>
    <row r="1532" spans="1:7" s="75" customFormat="1" outlineLevel="1" x14ac:dyDescent="0.55000000000000004">
      <c r="A1532" s="30" t="s">
        <v>589</v>
      </c>
      <c r="B1532" s="107" t="s">
        <v>580</v>
      </c>
      <c r="C1532" s="214">
        <v>1.2</v>
      </c>
      <c r="D1532" s="215"/>
      <c r="E1532" s="216">
        <f>D1532*C1532</f>
        <v>0</v>
      </c>
      <c r="G1532" s="66"/>
    </row>
    <row r="1533" spans="1:7" s="75" customFormat="1" outlineLevel="1" x14ac:dyDescent="0.55000000000000004">
      <c r="A1533" s="30"/>
      <c r="B1533" s="107"/>
      <c r="C1533" s="214"/>
      <c r="D1533" s="215"/>
      <c r="E1533" s="216"/>
    </row>
    <row r="1534" spans="1:7" s="75" customFormat="1" outlineLevel="1" x14ac:dyDescent="0.55000000000000004">
      <c r="A1534" s="21" t="s">
        <v>590</v>
      </c>
      <c r="B1534" s="57" t="s">
        <v>92</v>
      </c>
      <c r="C1534" s="154"/>
      <c r="D1534" s="155"/>
      <c r="E1534" s="155"/>
    </row>
    <row r="1535" spans="1:7" s="75" customFormat="1" outlineLevel="1" x14ac:dyDescent="0.55000000000000004">
      <c r="A1535" s="21"/>
      <c r="B1535" s="57"/>
      <c r="C1535" s="154"/>
      <c r="D1535" s="155"/>
      <c r="E1535" s="155"/>
    </row>
    <row r="1536" spans="1:7" s="76" customFormat="1" outlineLevel="1" x14ac:dyDescent="0.55000000000000004">
      <c r="A1536" s="32" t="s">
        <v>591</v>
      </c>
      <c r="B1536" s="108" t="s">
        <v>16</v>
      </c>
      <c r="C1536" s="217"/>
      <c r="D1536" s="225"/>
      <c r="E1536" s="219"/>
    </row>
    <row r="1537" spans="1:7" s="76" customFormat="1" outlineLevel="1" x14ac:dyDescent="0.55000000000000004">
      <c r="A1537" s="33"/>
      <c r="B1537" s="108"/>
      <c r="C1537" s="217"/>
      <c r="D1537" s="225"/>
      <c r="E1537" s="219"/>
    </row>
    <row r="1538" spans="1:7" s="76" customFormat="1" outlineLevel="1" x14ac:dyDescent="0.55000000000000004">
      <c r="A1538" s="32" t="s">
        <v>592</v>
      </c>
      <c r="B1538" s="108" t="s">
        <v>16</v>
      </c>
      <c r="C1538" s="217"/>
      <c r="D1538" s="225"/>
      <c r="E1538" s="219"/>
    </row>
    <row r="1539" spans="1:7" s="76" customFormat="1" outlineLevel="1" x14ac:dyDescent="0.55000000000000004">
      <c r="A1539" s="32"/>
      <c r="B1539" s="108"/>
      <c r="C1539" s="217"/>
      <c r="D1539" s="225"/>
      <c r="E1539" s="219"/>
    </row>
    <row r="1540" spans="1:7" s="75" customFormat="1" outlineLevel="1" x14ac:dyDescent="0.55000000000000004">
      <c r="A1540" s="35" t="s">
        <v>585</v>
      </c>
      <c r="B1540" s="109" t="s">
        <v>145</v>
      </c>
      <c r="C1540" s="220">
        <v>20.399999999999999</v>
      </c>
      <c r="D1540" s="226"/>
      <c r="E1540" s="222">
        <f>+C1540*D1540</f>
        <v>0</v>
      </c>
      <c r="G1540" s="66"/>
    </row>
    <row r="1541" spans="1:7" s="75" customFormat="1" outlineLevel="1" x14ac:dyDescent="0.55000000000000004">
      <c r="A1541" s="35"/>
      <c r="B1541" s="109"/>
      <c r="C1541" s="220"/>
      <c r="D1541" s="226"/>
      <c r="E1541" s="222"/>
    </row>
    <row r="1542" spans="1:7" s="75" customFormat="1" outlineLevel="1" x14ac:dyDescent="0.55000000000000004">
      <c r="A1542" s="35" t="s">
        <v>586</v>
      </c>
      <c r="B1542" s="109" t="s">
        <v>145</v>
      </c>
      <c r="C1542" s="220">
        <v>20.399999999999999</v>
      </c>
      <c r="D1542" s="226"/>
      <c r="E1542" s="222">
        <f>+C1542*D1542</f>
        <v>0</v>
      </c>
      <c r="G1542" s="66"/>
    </row>
    <row r="1543" spans="1:7" s="75" customFormat="1" outlineLevel="1" x14ac:dyDescent="0.55000000000000004">
      <c r="A1543" s="36"/>
      <c r="B1543" s="109"/>
      <c r="C1543" s="220"/>
      <c r="D1543" s="226"/>
      <c r="E1543" s="222"/>
    </row>
    <row r="1544" spans="1:7" s="76" customFormat="1" ht="47" outlineLevel="1" x14ac:dyDescent="0.55000000000000004">
      <c r="A1544" s="37" t="s">
        <v>593</v>
      </c>
      <c r="B1544" s="108" t="s">
        <v>16</v>
      </c>
      <c r="C1544" s="217"/>
      <c r="D1544" s="225"/>
      <c r="E1544" s="219"/>
    </row>
    <row r="1545" spans="1:7" s="76" customFormat="1" outlineLevel="1" x14ac:dyDescent="0.55000000000000004">
      <c r="A1545" s="142"/>
      <c r="B1545" s="108"/>
      <c r="C1545" s="217"/>
      <c r="D1545" s="225"/>
      <c r="E1545" s="219"/>
    </row>
    <row r="1546" spans="1:7" s="76" customFormat="1" outlineLevel="1" x14ac:dyDescent="0.55000000000000004">
      <c r="A1546" s="32" t="s">
        <v>594</v>
      </c>
      <c r="B1546" s="108" t="s">
        <v>16</v>
      </c>
      <c r="C1546" s="217"/>
      <c r="D1546" s="218"/>
      <c r="E1546" s="219"/>
    </row>
    <row r="1547" spans="1:7" s="75" customFormat="1" outlineLevel="1" x14ac:dyDescent="0.55000000000000004">
      <c r="A1547" s="34"/>
      <c r="B1547" s="109"/>
      <c r="C1547" s="220"/>
      <c r="D1547" s="221"/>
      <c r="E1547" s="222"/>
    </row>
    <row r="1548" spans="1:7" s="75" customFormat="1" outlineLevel="1" x14ac:dyDescent="0.55000000000000004">
      <c r="A1548" s="35" t="s">
        <v>585</v>
      </c>
      <c r="B1548" s="109" t="s">
        <v>145</v>
      </c>
      <c r="C1548" s="220">
        <v>79.2</v>
      </c>
      <c r="D1548" s="221"/>
      <c r="E1548" s="222">
        <f>+C1548*D1548</f>
        <v>0</v>
      </c>
      <c r="G1548" s="66"/>
    </row>
    <row r="1549" spans="1:7" s="75" customFormat="1" outlineLevel="1" x14ac:dyDescent="0.55000000000000004">
      <c r="A1549" s="35"/>
      <c r="B1549" s="109"/>
      <c r="C1549" s="220"/>
      <c r="D1549" s="221"/>
      <c r="E1549" s="222"/>
    </row>
    <row r="1550" spans="1:7" s="75" customFormat="1" outlineLevel="1" x14ac:dyDescent="0.55000000000000004">
      <c r="A1550" s="35" t="s">
        <v>586</v>
      </c>
      <c r="B1550" s="109" t="s">
        <v>145</v>
      </c>
      <c r="C1550" s="220">
        <v>79.2</v>
      </c>
      <c r="D1550" s="221"/>
      <c r="E1550" s="222">
        <f>+C1550*D1550</f>
        <v>0</v>
      </c>
      <c r="G1550" s="66"/>
    </row>
    <row r="1551" spans="1:7" s="75" customFormat="1" outlineLevel="1" x14ac:dyDescent="0.55000000000000004">
      <c r="A1551" s="34"/>
      <c r="B1551" s="109"/>
      <c r="C1551" s="220"/>
      <c r="D1551" s="221"/>
      <c r="E1551" s="222"/>
    </row>
    <row r="1552" spans="1:7" s="76" customFormat="1" ht="47" outlineLevel="1" x14ac:dyDescent="0.55000000000000004">
      <c r="A1552" s="32" t="s">
        <v>595</v>
      </c>
      <c r="B1552" s="108" t="s">
        <v>16</v>
      </c>
      <c r="C1552" s="217"/>
      <c r="D1552" s="218"/>
      <c r="E1552" s="219"/>
    </row>
    <row r="1553" spans="1:7" s="76" customFormat="1" outlineLevel="1" x14ac:dyDescent="0.55000000000000004">
      <c r="A1553" s="33"/>
      <c r="B1553" s="108"/>
      <c r="C1553" s="217"/>
      <c r="D1553" s="218"/>
      <c r="E1553" s="219"/>
    </row>
    <row r="1554" spans="1:7" s="76" customFormat="1" outlineLevel="1" x14ac:dyDescent="0.55000000000000004">
      <c r="A1554" s="32" t="s">
        <v>596</v>
      </c>
      <c r="B1554" s="108" t="s">
        <v>16</v>
      </c>
      <c r="C1554" s="217"/>
      <c r="D1554" s="218"/>
      <c r="E1554" s="219"/>
    </row>
    <row r="1555" spans="1:7" s="75" customFormat="1" outlineLevel="1" x14ac:dyDescent="0.55000000000000004">
      <c r="A1555" s="34"/>
      <c r="B1555" s="109"/>
      <c r="C1555" s="220"/>
      <c r="D1555" s="221"/>
      <c r="E1555" s="222"/>
    </row>
    <row r="1556" spans="1:7" s="75" customFormat="1" outlineLevel="1" x14ac:dyDescent="0.55000000000000004">
      <c r="A1556" s="35" t="s">
        <v>585</v>
      </c>
      <c r="B1556" s="109" t="s">
        <v>116</v>
      </c>
      <c r="C1556" s="220">
        <v>2.4</v>
      </c>
      <c r="D1556" s="221"/>
      <c r="E1556" s="222">
        <f>D1556*C1556</f>
        <v>0</v>
      </c>
      <c r="G1556" s="66"/>
    </row>
    <row r="1557" spans="1:7" s="75" customFormat="1" outlineLevel="1" x14ac:dyDescent="0.55000000000000004">
      <c r="A1557" s="35"/>
      <c r="B1557" s="109"/>
      <c r="C1557" s="220"/>
      <c r="D1557" s="221"/>
      <c r="E1557" s="222"/>
    </row>
    <row r="1558" spans="1:7" s="75" customFormat="1" outlineLevel="1" x14ac:dyDescent="0.55000000000000004">
      <c r="A1558" s="35" t="s">
        <v>586</v>
      </c>
      <c r="B1558" s="109" t="s">
        <v>116</v>
      </c>
      <c r="C1558" s="220">
        <v>2.4</v>
      </c>
      <c r="D1558" s="221"/>
      <c r="E1558" s="222">
        <f>D1558*C1558</f>
        <v>0</v>
      </c>
      <c r="G1558" s="66"/>
    </row>
    <row r="1559" spans="1:7" s="75" customFormat="1" outlineLevel="1" x14ac:dyDescent="0.55000000000000004">
      <c r="A1559" s="35"/>
      <c r="B1559" s="109"/>
      <c r="C1559" s="220"/>
      <c r="D1559" s="221"/>
      <c r="E1559" s="222"/>
    </row>
    <row r="1560" spans="1:7" s="76" customFormat="1" outlineLevel="1" x14ac:dyDescent="0.55000000000000004">
      <c r="A1560" s="37" t="s">
        <v>597</v>
      </c>
      <c r="B1560" s="108" t="s">
        <v>16</v>
      </c>
      <c r="C1560" s="217"/>
      <c r="D1560" s="218"/>
      <c r="E1560" s="219"/>
    </row>
    <row r="1561" spans="1:7" s="75" customFormat="1" outlineLevel="1" x14ac:dyDescent="0.55000000000000004">
      <c r="A1561" s="35"/>
      <c r="B1561" s="109"/>
      <c r="C1561" s="220"/>
      <c r="D1561" s="221"/>
      <c r="E1561" s="222"/>
    </row>
    <row r="1562" spans="1:7" s="75" customFormat="1" outlineLevel="1" x14ac:dyDescent="0.55000000000000004">
      <c r="A1562" s="35" t="s">
        <v>585</v>
      </c>
      <c r="B1562" s="109" t="s">
        <v>116</v>
      </c>
      <c r="C1562" s="220">
        <v>20.399999999999999</v>
      </c>
      <c r="D1562" s="221"/>
      <c r="E1562" s="222">
        <f>D1562*C1562</f>
        <v>0</v>
      </c>
      <c r="G1562" s="66"/>
    </row>
    <row r="1563" spans="1:7" s="75" customFormat="1" outlineLevel="1" x14ac:dyDescent="0.55000000000000004">
      <c r="A1563" s="35"/>
      <c r="B1563" s="109"/>
      <c r="C1563" s="220"/>
      <c r="D1563" s="221"/>
      <c r="E1563" s="222"/>
    </row>
    <row r="1564" spans="1:7" s="75" customFormat="1" outlineLevel="1" x14ac:dyDescent="0.55000000000000004">
      <c r="A1564" s="35" t="s">
        <v>586</v>
      </c>
      <c r="B1564" s="109" t="s">
        <v>116</v>
      </c>
      <c r="C1564" s="220">
        <v>20.399999999999999</v>
      </c>
      <c r="D1564" s="221"/>
      <c r="E1564" s="222">
        <f>D1564*C1564</f>
        <v>0</v>
      </c>
      <c r="G1564" s="66"/>
    </row>
    <row r="1565" spans="1:7" s="75" customFormat="1" outlineLevel="1" x14ac:dyDescent="0.55000000000000004">
      <c r="A1565" s="35"/>
      <c r="B1565" s="109"/>
      <c r="C1565" s="220"/>
      <c r="D1565" s="221"/>
      <c r="E1565" s="222"/>
    </row>
    <row r="1566" spans="1:7" s="76" customFormat="1" outlineLevel="1" x14ac:dyDescent="0.55000000000000004">
      <c r="A1566" s="37" t="s">
        <v>598</v>
      </c>
      <c r="B1566" s="108" t="s">
        <v>92</v>
      </c>
      <c r="C1566" s="217"/>
      <c r="D1566" s="218"/>
      <c r="E1566" s="219"/>
    </row>
    <row r="1567" spans="1:7" s="76" customFormat="1" outlineLevel="1" x14ac:dyDescent="0.55000000000000004">
      <c r="A1567" s="37"/>
      <c r="B1567" s="108"/>
      <c r="C1567" s="217"/>
      <c r="D1567" s="218"/>
      <c r="E1567" s="219"/>
    </row>
    <row r="1568" spans="1:7" s="76" customFormat="1" outlineLevel="1" x14ac:dyDescent="0.55000000000000004">
      <c r="A1568" s="37" t="s">
        <v>599</v>
      </c>
      <c r="B1568" s="108" t="s">
        <v>16</v>
      </c>
      <c r="C1568" s="217"/>
      <c r="D1568" s="218"/>
      <c r="E1568" s="219"/>
    </row>
    <row r="1569" spans="1:7" s="75" customFormat="1" outlineLevel="1" x14ac:dyDescent="0.55000000000000004">
      <c r="A1569" s="36"/>
      <c r="B1569" s="109"/>
      <c r="C1569" s="220"/>
      <c r="D1569" s="221"/>
      <c r="E1569" s="222"/>
    </row>
    <row r="1570" spans="1:7" s="75" customFormat="1" outlineLevel="1" x14ac:dyDescent="0.55000000000000004">
      <c r="A1570" s="35" t="s">
        <v>600</v>
      </c>
      <c r="B1570" s="109" t="s">
        <v>116</v>
      </c>
      <c r="C1570" s="220">
        <v>0</v>
      </c>
      <c r="D1570" s="221"/>
      <c r="E1570" s="222">
        <f>+C1570*D1570</f>
        <v>0</v>
      </c>
      <c r="G1570" s="66"/>
    </row>
    <row r="1571" spans="1:7" s="75" customFormat="1" outlineLevel="1" x14ac:dyDescent="0.55000000000000004">
      <c r="A1571" s="35"/>
      <c r="B1571" s="109"/>
      <c r="C1571" s="220"/>
      <c r="D1571" s="221"/>
      <c r="E1571" s="222"/>
    </row>
    <row r="1572" spans="1:7" s="75" customFormat="1" outlineLevel="1" x14ac:dyDescent="0.55000000000000004">
      <c r="A1572" s="35" t="s">
        <v>601</v>
      </c>
      <c r="B1572" s="109" t="s">
        <v>116</v>
      </c>
      <c r="C1572" s="220">
        <v>1.2</v>
      </c>
      <c r="D1572" s="221"/>
      <c r="E1572" s="222">
        <f>+C1572*D1572</f>
        <v>0</v>
      </c>
      <c r="G1572" s="66"/>
    </row>
    <row r="1573" spans="1:7" s="75" customFormat="1" outlineLevel="1" x14ac:dyDescent="0.55000000000000004">
      <c r="A1573" s="35"/>
      <c r="B1573" s="109"/>
      <c r="C1573" s="220"/>
      <c r="D1573" s="221"/>
      <c r="E1573" s="222"/>
    </row>
    <row r="1574" spans="1:7" s="75" customFormat="1" outlineLevel="1" x14ac:dyDescent="0.55000000000000004">
      <c r="A1574" s="35" t="s">
        <v>602</v>
      </c>
      <c r="B1574" s="109" t="s">
        <v>116</v>
      </c>
      <c r="C1574" s="220">
        <v>1.2</v>
      </c>
      <c r="D1574" s="221"/>
      <c r="E1574" s="222">
        <f>+C1574*D1574</f>
        <v>0</v>
      </c>
      <c r="G1574" s="66"/>
    </row>
    <row r="1575" spans="1:7" s="75" customFormat="1" outlineLevel="1" x14ac:dyDescent="0.55000000000000004">
      <c r="A1575" s="38"/>
      <c r="B1575" s="109"/>
      <c r="C1575" s="220"/>
      <c r="D1575" s="221"/>
      <c r="E1575" s="222"/>
    </row>
    <row r="1576" spans="1:7" s="76" customFormat="1" outlineLevel="1" x14ac:dyDescent="0.55000000000000004">
      <c r="A1576" s="32" t="s">
        <v>582</v>
      </c>
      <c r="B1576" s="108" t="s">
        <v>92</v>
      </c>
      <c r="C1576" s="217"/>
      <c r="D1576" s="218"/>
      <c r="E1576" s="219"/>
    </row>
    <row r="1577" spans="1:7" s="76" customFormat="1" outlineLevel="1" x14ac:dyDescent="0.55000000000000004">
      <c r="A1577" s="32"/>
      <c r="B1577" s="108"/>
      <c r="C1577" s="217"/>
      <c r="D1577" s="218"/>
      <c r="E1577" s="219"/>
    </row>
    <row r="1578" spans="1:7" s="76" customFormat="1" outlineLevel="1" x14ac:dyDescent="0.55000000000000004">
      <c r="A1578" s="32" t="s">
        <v>583</v>
      </c>
      <c r="B1578" s="108" t="s">
        <v>16</v>
      </c>
      <c r="C1578" s="217"/>
      <c r="D1578" s="218"/>
      <c r="E1578" s="219"/>
    </row>
    <row r="1579" spans="1:7" s="76" customFormat="1" outlineLevel="1" x14ac:dyDescent="0.55000000000000004">
      <c r="A1579" s="33"/>
      <c r="B1579" s="108"/>
      <c r="C1579" s="217"/>
      <c r="D1579" s="218"/>
      <c r="E1579" s="219"/>
    </row>
    <row r="1580" spans="1:7" s="76" customFormat="1" outlineLevel="1" x14ac:dyDescent="0.55000000000000004">
      <c r="A1580" s="32" t="s">
        <v>603</v>
      </c>
      <c r="B1580" s="108" t="s">
        <v>16</v>
      </c>
      <c r="C1580" s="217"/>
      <c r="D1580" s="218"/>
      <c r="E1580" s="219"/>
    </row>
    <row r="1581" spans="1:7" s="75" customFormat="1" outlineLevel="1" x14ac:dyDescent="0.55000000000000004">
      <c r="A1581" s="34"/>
      <c r="B1581" s="109"/>
      <c r="C1581" s="220"/>
      <c r="D1581" s="221"/>
      <c r="E1581" s="222"/>
    </row>
    <row r="1582" spans="1:7" s="75" customFormat="1" outlineLevel="1" x14ac:dyDescent="0.55000000000000004">
      <c r="A1582" s="35" t="s">
        <v>585</v>
      </c>
      <c r="B1582" s="109" t="s">
        <v>145</v>
      </c>
      <c r="C1582" s="220">
        <v>396</v>
      </c>
      <c r="D1582" s="221"/>
      <c r="E1582" s="222">
        <f>+C1582*D1582</f>
        <v>0</v>
      </c>
      <c r="G1582" s="66"/>
    </row>
    <row r="1583" spans="1:7" s="75" customFormat="1" outlineLevel="1" x14ac:dyDescent="0.55000000000000004">
      <c r="A1583" s="35"/>
      <c r="B1583" s="109"/>
      <c r="C1583" s="220"/>
      <c r="D1583" s="221"/>
      <c r="E1583" s="222"/>
      <c r="G1583" s="66"/>
    </row>
    <row r="1584" spans="1:7" s="75" customFormat="1" outlineLevel="1" x14ac:dyDescent="0.55000000000000004">
      <c r="A1584" s="35" t="s">
        <v>586</v>
      </c>
      <c r="B1584" s="109" t="s">
        <v>145</v>
      </c>
      <c r="C1584" s="220">
        <v>396</v>
      </c>
      <c r="D1584" s="221"/>
      <c r="E1584" s="222">
        <f>+C1584*D1584</f>
        <v>0</v>
      </c>
      <c r="G1584" s="66"/>
    </row>
    <row r="1585" spans="1:7" s="75" customFormat="1" outlineLevel="1" x14ac:dyDescent="0.55000000000000004">
      <c r="A1585" s="35"/>
      <c r="B1585" s="109"/>
      <c r="C1585" s="220"/>
      <c r="D1585" s="221"/>
      <c r="E1585" s="222"/>
    </row>
    <row r="1586" spans="1:7" s="76" customFormat="1" outlineLevel="1" x14ac:dyDescent="0.55000000000000004">
      <c r="A1586" s="32" t="s">
        <v>604</v>
      </c>
      <c r="B1586" s="108" t="s">
        <v>16</v>
      </c>
      <c r="C1586" s="217"/>
      <c r="D1586" s="218"/>
      <c r="E1586" s="219"/>
    </row>
    <row r="1587" spans="1:7" s="75" customFormat="1" outlineLevel="1" x14ac:dyDescent="0.55000000000000004">
      <c r="A1587" s="34"/>
      <c r="B1587" s="109"/>
      <c r="C1587" s="220"/>
      <c r="D1587" s="221"/>
      <c r="E1587" s="222"/>
    </row>
    <row r="1588" spans="1:7" s="75" customFormat="1" outlineLevel="1" x14ac:dyDescent="0.55000000000000004">
      <c r="A1588" s="35" t="s">
        <v>585</v>
      </c>
      <c r="B1588" s="109" t="s">
        <v>145</v>
      </c>
      <c r="C1588" s="220">
        <v>132</v>
      </c>
      <c r="D1588" s="221"/>
      <c r="E1588" s="222">
        <f>+C1588*D1588</f>
        <v>0</v>
      </c>
      <c r="G1588" s="66"/>
    </row>
    <row r="1589" spans="1:7" s="75" customFormat="1" outlineLevel="1" x14ac:dyDescent="0.55000000000000004">
      <c r="A1589" s="35"/>
      <c r="B1589" s="109"/>
      <c r="C1589" s="220"/>
      <c r="D1589" s="221"/>
      <c r="E1589" s="222"/>
    </row>
    <row r="1590" spans="1:7" s="75" customFormat="1" outlineLevel="1" x14ac:dyDescent="0.55000000000000004">
      <c r="A1590" s="35" t="s">
        <v>586</v>
      </c>
      <c r="B1590" s="109" t="s">
        <v>145</v>
      </c>
      <c r="C1590" s="220">
        <v>132</v>
      </c>
      <c r="D1590" s="221"/>
      <c r="E1590" s="222">
        <f>+C1590*D1590</f>
        <v>0</v>
      </c>
      <c r="G1590" s="66"/>
    </row>
    <row r="1591" spans="1:7" s="75" customFormat="1" outlineLevel="1" x14ac:dyDescent="0.55000000000000004">
      <c r="A1591" s="39"/>
      <c r="B1591" s="110"/>
      <c r="C1591" s="227"/>
      <c r="D1591" s="221"/>
      <c r="E1591" s="228"/>
    </row>
    <row r="1592" spans="1:7" s="76" customFormat="1" outlineLevel="1" x14ac:dyDescent="0.55000000000000004">
      <c r="A1592" s="63" t="s">
        <v>694</v>
      </c>
      <c r="B1592" s="108" t="s">
        <v>16</v>
      </c>
      <c r="C1592" s="217"/>
      <c r="D1592" s="218"/>
      <c r="E1592" s="229"/>
    </row>
    <row r="1593" spans="1:7" s="75" customFormat="1" outlineLevel="1" x14ac:dyDescent="0.55000000000000004">
      <c r="A1593" s="38"/>
      <c r="B1593" s="109"/>
      <c r="C1593" s="220"/>
      <c r="D1593" s="221"/>
      <c r="E1593" s="222"/>
    </row>
    <row r="1594" spans="1:7" s="75" customFormat="1" ht="47" outlineLevel="1" x14ac:dyDescent="0.55000000000000004">
      <c r="A1594" s="64" t="s">
        <v>695</v>
      </c>
      <c r="B1594" s="29" t="s">
        <v>116</v>
      </c>
      <c r="C1594" s="116">
        <v>2.4</v>
      </c>
      <c r="D1594" s="177"/>
      <c r="E1594" s="179">
        <f>D1594*C1594</f>
        <v>0</v>
      </c>
      <c r="G1594" s="66"/>
    </row>
    <row r="1595" spans="1:7" s="75" customFormat="1" outlineLevel="1" x14ac:dyDescent="0.55000000000000004">
      <c r="A1595" s="64"/>
      <c r="B1595" s="29"/>
      <c r="C1595" s="116"/>
      <c r="D1595" s="177"/>
      <c r="E1595" s="179"/>
    </row>
    <row r="1596" spans="1:7" s="75" customFormat="1" outlineLevel="1" x14ac:dyDescent="0.55000000000000004">
      <c r="A1596" s="22" t="s">
        <v>696</v>
      </c>
      <c r="B1596" s="29" t="s">
        <v>116</v>
      </c>
      <c r="C1596" s="116">
        <v>6</v>
      </c>
      <c r="D1596" s="177"/>
      <c r="E1596" s="179">
        <f>D1596*C1596</f>
        <v>0</v>
      </c>
      <c r="G1596" s="66"/>
    </row>
    <row r="1597" spans="1:7" s="75" customFormat="1" outlineLevel="1" x14ac:dyDescent="0.55000000000000004">
      <c r="A1597" s="64"/>
      <c r="B1597" s="29"/>
      <c r="C1597" s="116"/>
      <c r="D1597" s="177"/>
      <c r="E1597" s="179"/>
    </row>
    <row r="1598" spans="1:7" s="76" customFormat="1" outlineLevel="1" x14ac:dyDescent="0.55000000000000004">
      <c r="A1598" s="32" t="s">
        <v>697</v>
      </c>
      <c r="B1598" s="108" t="s">
        <v>16</v>
      </c>
      <c r="C1598" s="217"/>
      <c r="D1598" s="218"/>
      <c r="E1598" s="229"/>
    </row>
    <row r="1599" spans="1:7" s="75" customFormat="1" outlineLevel="1" x14ac:dyDescent="0.55000000000000004">
      <c r="A1599" s="35"/>
      <c r="B1599" s="109"/>
      <c r="C1599" s="220"/>
      <c r="D1599" s="221"/>
      <c r="E1599" s="222"/>
    </row>
    <row r="1600" spans="1:7" s="75" customFormat="1" outlineLevel="1" x14ac:dyDescent="0.55000000000000004">
      <c r="A1600" s="65" t="s">
        <v>698</v>
      </c>
      <c r="B1600" s="109" t="s">
        <v>116</v>
      </c>
      <c r="C1600" s="220">
        <v>1.2</v>
      </c>
      <c r="D1600" s="221"/>
      <c r="E1600" s="222">
        <f>+C1600*D1600</f>
        <v>0</v>
      </c>
      <c r="G1600" s="66"/>
    </row>
    <row r="1601" spans="1:7" s="75" customFormat="1" outlineLevel="1" x14ac:dyDescent="0.55000000000000004">
      <c r="A1601" s="34"/>
      <c r="B1601" s="109"/>
      <c r="C1601" s="220"/>
      <c r="D1601" s="221"/>
      <c r="E1601" s="222"/>
    </row>
    <row r="1602" spans="1:7" s="75" customFormat="1" outlineLevel="1" x14ac:dyDescent="0.55000000000000004">
      <c r="A1602" s="35" t="s">
        <v>699</v>
      </c>
      <c r="B1602" s="109" t="s">
        <v>116</v>
      </c>
      <c r="C1602" s="220">
        <v>2.4</v>
      </c>
      <c r="D1602" s="221"/>
      <c r="E1602" s="222">
        <f>+C1602*D1602</f>
        <v>0</v>
      </c>
      <c r="G1602" s="66"/>
    </row>
    <row r="1603" spans="1:7" s="75" customFormat="1" outlineLevel="1" x14ac:dyDescent="0.55000000000000004">
      <c r="A1603" s="35"/>
      <c r="B1603" s="109"/>
      <c r="C1603" s="220"/>
      <c r="D1603" s="221"/>
      <c r="E1603" s="222"/>
    </row>
    <row r="1604" spans="1:7" s="75" customFormat="1" outlineLevel="1" x14ac:dyDescent="0.55000000000000004">
      <c r="A1604" s="35" t="s">
        <v>700</v>
      </c>
      <c r="B1604" s="109" t="s">
        <v>116</v>
      </c>
      <c r="C1604" s="220">
        <v>0</v>
      </c>
      <c r="D1604" s="221"/>
      <c r="E1604" s="222">
        <f>+C1604*D1604</f>
        <v>0</v>
      </c>
      <c r="G1604" s="66"/>
    </row>
    <row r="1605" spans="1:7" s="75" customFormat="1" outlineLevel="1" x14ac:dyDescent="0.55000000000000004">
      <c r="A1605" s="35"/>
      <c r="B1605" s="109"/>
      <c r="C1605" s="220"/>
      <c r="D1605" s="221"/>
      <c r="E1605" s="222"/>
    </row>
    <row r="1606" spans="1:7" s="75" customFormat="1" outlineLevel="1" x14ac:dyDescent="0.55000000000000004">
      <c r="A1606" s="35" t="s">
        <v>701</v>
      </c>
      <c r="B1606" s="109" t="s">
        <v>116</v>
      </c>
      <c r="C1606" s="220">
        <v>1.2</v>
      </c>
      <c r="D1606" s="221"/>
      <c r="E1606" s="222">
        <f>+C1606*D1606</f>
        <v>0</v>
      </c>
      <c r="G1606" s="66"/>
    </row>
    <row r="1607" spans="1:7" s="75" customFormat="1" outlineLevel="1" x14ac:dyDescent="0.55000000000000004">
      <c r="A1607" s="35"/>
      <c r="B1607" s="109"/>
      <c r="C1607" s="220"/>
      <c r="D1607" s="221"/>
      <c r="E1607" s="222"/>
    </row>
    <row r="1608" spans="1:7" s="76" customFormat="1" outlineLevel="1" x14ac:dyDescent="0.55000000000000004">
      <c r="A1608" s="21" t="s">
        <v>606</v>
      </c>
      <c r="B1608" s="57" t="s">
        <v>92</v>
      </c>
      <c r="C1608" s="154"/>
      <c r="D1608" s="155"/>
      <c r="E1608" s="155"/>
    </row>
    <row r="1609" spans="1:7" s="76" customFormat="1" outlineLevel="1" x14ac:dyDescent="0.55000000000000004">
      <c r="A1609" s="21"/>
      <c r="B1609" s="57"/>
      <c r="C1609" s="154"/>
      <c r="D1609" s="155"/>
      <c r="E1609" s="155"/>
    </row>
    <row r="1610" spans="1:7" s="76" customFormat="1" outlineLevel="1" x14ac:dyDescent="0.55000000000000004">
      <c r="A1610" s="43" t="s">
        <v>607</v>
      </c>
      <c r="B1610" s="44" t="s">
        <v>92</v>
      </c>
      <c r="C1610" s="89"/>
      <c r="D1610" s="180"/>
      <c r="E1610" s="181"/>
    </row>
    <row r="1611" spans="1:7" s="76" customFormat="1" outlineLevel="1" x14ac:dyDescent="0.55000000000000004">
      <c r="A1611" s="90"/>
      <c r="B1611" s="44"/>
      <c r="C1611" s="89"/>
      <c r="D1611" s="180"/>
      <c r="E1611" s="181"/>
    </row>
    <row r="1612" spans="1:7" s="76" customFormat="1" ht="47" outlineLevel="1" x14ac:dyDescent="0.55000000000000004">
      <c r="A1612" s="43" t="s">
        <v>593</v>
      </c>
      <c r="B1612" s="44" t="s">
        <v>16</v>
      </c>
      <c r="C1612" s="89"/>
      <c r="D1612" s="180"/>
      <c r="E1612" s="181"/>
    </row>
    <row r="1613" spans="1:7" s="75" customFormat="1" outlineLevel="1" x14ac:dyDescent="0.55000000000000004">
      <c r="A1613" s="21"/>
      <c r="B1613" s="57"/>
      <c r="C1613" s="154"/>
      <c r="D1613" s="155"/>
      <c r="E1613" s="155"/>
    </row>
    <row r="1614" spans="1:7" s="75" customFormat="1" outlineLevel="1" x14ac:dyDescent="0.55000000000000004">
      <c r="A1614" s="42" t="s">
        <v>585</v>
      </c>
      <c r="B1614" s="41" t="s">
        <v>145</v>
      </c>
      <c r="C1614" s="117">
        <v>39.6</v>
      </c>
      <c r="D1614" s="183"/>
      <c r="E1614" s="182">
        <f>+C1614*D1614</f>
        <v>0</v>
      </c>
      <c r="G1614" s="66"/>
    </row>
    <row r="1615" spans="1:7" s="75" customFormat="1" outlineLevel="1" x14ac:dyDescent="0.55000000000000004">
      <c r="A1615" s="42"/>
      <c r="B1615" s="41"/>
      <c r="C1615" s="117"/>
      <c r="D1615" s="183"/>
      <c r="E1615" s="182"/>
    </row>
    <row r="1616" spans="1:7" s="75" customFormat="1" outlineLevel="1" x14ac:dyDescent="0.55000000000000004">
      <c r="A1616" s="42" t="s">
        <v>586</v>
      </c>
      <c r="B1616" s="41" t="s">
        <v>145</v>
      </c>
      <c r="C1616" s="117">
        <v>26.4</v>
      </c>
      <c r="D1616" s="183"/>
      <c r="E1616" s="182">
        <f>+C1616*D1616</f>
        <v>0</v>
      </c>
      <c r="G1616" s="66"/>
    </row>
    <row r="1617" spans="1:7" s="75" customFormat="1" outlineLevel="1" x14ac:dyDescent="0.55000000000000004">
      <c r="A1617" s="45"/>
      <c r="B1617" s="41"/>
      <c r="C1617" s="117"/>
      <c r="D1617" s="183"/>
      <c r="E1617" s="182"/>
    </row>
    <row r="1618" spans="1:7" s="75" customFormat="1" ht="47" outlineLevel="1" x14ac:dyDescent="0.55000000000000004">
      <c r="A1618" s="40" t="s">
        <v>608</v>
      </c>
      <c r="B1618" s="41" t="s">
        <v>116</v>
      </c>
      <c r="C1618" s="117">
        <v>0</v>
      </c>
      <c r="D1618" s="183"/>
      <c r="E1618" s="182">
        <f>+C1618*D1618</f>
        <v>0</v>
      </c>
      <c r="G1618" s="66"/>
    </row>
    <row r="1619" spans="1:7" s="75" customFormat="1" outlineLevel="1" x14ac:dyDescent="0.55000000000000004">
      <c r="A1619" s="40"/>
      <c r="B1619" s="41"/>
      <c r="C1619" s="117"/>
      <c r="D1619" s="183"/>
      <c r="E1619" s="182"/>
    </row>
    <row r="1620" spans="1:7" s="76" customFormat="1" ht="47" outlineLevel="1" x14ac:dyDescent="0.55000000000000004">
      <c r="A1620" s="43" t="s">
        <v>609</v>
      </c>
      <c r="B1620" s="44" t="s">
        <v>16</v>
      </c>
      <c r="C1620" s="89"/>
      <c r="D1620" s="230"/>
      <c r="E1620" s="181"/>
    </row>
    <row r="1621" spans="1:7" s="76" customFormat="1" outlineLevel="1" x14ac:dyDescent="0.55000000000000004">
      <c r="A1621" s="43" t="s">
        <v>610</v>
      </c>
      <c r="B1621" s="44"/>
      <c r="C1621" s="89"/>
      <c r="D1621" s="230"/>
      <c r="E1621" s="181"/>
    </row>
    <row r="1622" spans="1:7" s="75" customFormat="1" outlineLevel="1" x14ac:dyDescent="0.55000000000000004">
      <c r="A1622" s="42"/>
      <c r="B1622" s="41"/>
      <c r="C1622" s="117"/>
      <c r="D1622" s="183"/>
      <c r="E1622" s="182"/>
    </row>
    <row r="1623" spans="1:7" s="75" customFormat="1" outlineLevel="1" x14ac:dyDescent="0.55000000000000004">
      <c r="A1623" s="42" t="s">
        <v>585</v>
      </c>
      <c r="B1623" s="41" t="s">
        <v>116</v>
      </c>
      <c r="C1623" s="117">
        <v>3.5999999999999996</v>
      </c>
      <c r="D1623" s="183"/>
      <c r="E1623" s="182">
        <f>+C1623*D1623</f>
        <v>0</v>
      </c>
      <c r="G1623" s="66"/>
    </row>
    <row r="1624" spans="1:7" s="75" customFormat="1" outlineLevel="1" x14ac:dyDescent="0.55000000000000004">
      <c r="A1624" s="42"/>
      <c r="B1624" s="41"/>
      <c r="C1624" s="117"/>
      <c r="D1624" s="183"/>
      <c r="E1624" s="182"/>
    </row>
    <row r="1625" spans="1:7" s="75" customFormat="1" outlineLevel="1" x14ac:dyDescent="0.55000000000000004">
      <c r="A1625" s="42" t="s">
        <v>586</v>
      </c>
      <c r="B1625" s="41" t="s">
        <v>116</v>
      </c>
      <c r="C1625" s="117">
        <v>3.5999999999999996</v>
      </c>
      <c r="D1625" s="183"/>
      <c r="E1625" s="182">
        <f>+C1625*D1625</f>
        <v>0</v>
      </c>
      <c r="G1625" s="66"/>
    </row>
    <row r="1626" spans="1:7" s="75" customFormat="1" outlineLevel="1" x14ac:dyDescent="0.55000000000000004">
      <c r="A1626" s="40"/>
      <c r="B1626" s="41"/>
      <c r="C1626" s="117"/>
      <c r="D1626" s="183"/>
      <c r="E1626" s="182"/>
    </row>
    <row r="1627" spans="1:7" s="75" customFormat="1" ht="47" outlineLevel="1" x14ac:dyDescent="0.55000000000000004">
      <c r="A1627" s="42" t="s">
        <v>683</v>
      </c>
      <c r="B1627" s="41"/>
      <c r="C1627" s="117"/>
      <c r="D1627" s="183"/>
      <c r="E1627" s="182"/>
    </row>
    <row r="1628" spans="1:7" s="75" customFormat="1" outlineLevel="1" x14ac:dyDescent="0.55000000000000004">
      <c r="A1628" s="42" t="s">
        <v>684</v>
      </c>
      <c r="B1628" s="41" t="s">
        <v>145</v>
      </c>
      <c r="C1628" s="117">
        <v>12</v>
      </c>
      <c r="D1628" s="184"/>
      <c r="E1628" s="182">
        <f>+C1628*D1628</f>
        <v>0</v>
      </c>
      <c r="G1628" s="66"/>
    </row>
    <row r="1629" spans="1:7" s="75" customFormat="1" outlineLevel="1" x14ac:dyDescent="0.55000000000000004">
      <c r="A1629" s="42"/>
      <c r="B1629" s="41"/>
      <c r="C1629" s="117"/>
      <c r="D1629" s="184"/>
      <c r="E1629" s="182"/>
    </row>
    <row r="1630" spans="1:7" s="76" customFormat="1" outlineLevel="1" x14ac:dyDescent="0.55000000000000004">
      <c r="A1630" s="134" t="s">
        <v>611</v>
      </c>
      <c r="B1630" s="44" t="s">
        <v>16</v>
      </c>
      <c r="C1630" s="89"/>
      <c r="D1630" s="230"/>
      <c r="E1630" s="181"/>
    </row>
    <row r="1631" spans="1:7" s="76" customFormat="1" outlineLevel="1" x14ac:dyDescent="0.55000000000000004">
      <c r="A1631" s="134"/>
      <c r="B1631" s="44"/>
      <c r="C1631" s="89"/>
      <c r="D1631" s="230"/>
      <c r="E1631" s="181"/>
    </row>
    <row r="1632" spans="1:7" s="76" customFormat="1" outlineLevel="1" x14ac:dyDescent="0.55000000000000004">
      <c r="A1632" s="134" t="s">
        <v>612</v>
      </c>
      <c r="B1632" s="44" t="s">
        <v>16</v>
      </c>
      <c r="C1632" s="89"/>
      <c r="D1632" s="230"/>
      <c r="E1632" s="181"/>
    </row>
    <row r="1633" spans="1:7" s="75" customFormat="1" outlineLevel="1" x14ac:dyDescent="0.55000000000000004">
      <c r="A1633" s="40"/>
      <c r="B1633" s="41"/>
      <c r="C1633" s="117"/>
      <c r="D1633" s="183"/>
      <c r="E1633" s="182"/>
    </row>
    <row r="1634" spans="1:7" s="75" customFormat="1" outlineLevel="1" x14ac:dyDescent="0.55000000000000004">
      <c r="A1634" s="40" t="s">
        <v>613</v>
      </c>
      <c r="B1634" s="41" t="s">
        <v>116</v>
      </c>
      <c r="C1634" s="117">
        <v>0</v>
      </c>
      <c r="D1634" s="183"/>
      <c r="E1634" s="182">
        <f>D1634*C1634</f>
        <v>0</v>
      </c>
      <c r="G1634" s="66"/>
    </row>
    <row r="1635" spans="1:7" s="75" customFormat="1" outlineLevel="1" x14ac:dyDescent="0.55000000000000004">
      <c r="A1635" s="40"/>
      <c r="B1635" s="41"/>
      <c r="C1635" s="117"/>
      <c r="D1635" s="183"/>
      <c r="E1635" s="182"/>
    </row>
    <row r="1636" spans="1:7" s="75" customFormat="1" outlineLevel="1" x14ac:dyDescent="0.55000000000000004">
      <c r="A1636" s="40" t="s">
        <v>614</v>
      </c>
      <c r="B1636" s="41" t="s">
        <v>116</v>
      </c>
      <c r="C1636" s="117">
        <v>0</v>
      </c>
      <c r="D1636" s="183"/>
      <c r="E1636" s="182">
        <f>D1636*C1636</f>
        <v>0</v>
      </c>
      <c r="G1636" s="66"/>
    </row>
    <row r="1637" spans="1:7" s="75" customFormat="1" outlineLevel="1" x14ac:dyDescent="0.55000000000000004">
      <c r="A1637" s="40"/>
      <c r="B1637" s="41"/>
      <c r="C1637" s="117"/>
      <c r="D1637" s="183"/>
      <c r="E1637" s="182"/>
    </row>
    <row r="1638" spans="1:7" s="75" customFormat="1" outlineLevel="1" x14ac:dyDescent="0.55000000000000004">
      <c r="A1638" s="42" t="s">
        <v>615</v>
      </c>
      <c r="B1638" s="41" t="s">
        <v>116</v>
      </c>
      <c r="C1638" s="117">
        <v>0</v>
      </c>
      <c r="D1638" s="183"/>
      <c r="E1638" s="182">
        <f>D1638*C1638</f>
        <v>0</v>
      </c>
      <c r="G1638" s="66"/>
    </row>
    <row r="1639" spans="1:7" s="75" customFormat="1" outlineLevel="1" x14ac:dyDescent="0.55000000000000004">
      <c r="A1639" s="42"/>
      <c r="B1639" s="41"/>
      <c r="C1639" s="117"/>
      <c r="D1639" s="183"/>
      <c r="E1639" s="182"/>
    </row>
    <row r="1640" spans="1:7" s="75" customFormat="1" outlineLevel="1" x14ac:dyDescent="0.55000000000000004">
      <c r="A1640" s="118" t="s">
        <v>616</v>
      </c>
      <c r="B1640" s="41" t="s">
        <v>116</v>
      </c>
      <c r="C1640" s="117">
        <v>2.4</v>
      </c>
      <c r="D1640" s="183"/>
      <c r="E1640" s="182">
        <f>D1640*C1640</f>
        <v>0</v>
      </c>
      <c r="G1640" s="66"/>
    </row>
    <row r="1641" spans="1:7" s="75" customFormat="1" outlineLevel="1" x14ac:dyDescent="0.55000000000000004">
      <c r="A1641" s="46"/>
      <c r="B1641" s="47"/>
      <c r="C1641" s="119"/>
      <c r="D1641" s="183"/>
      <c r="E1641" s="182"/>
    </row>
    <row r="1642" spans="1:7" s="76" customFormat="1" outlineLevel="1" x14ac:dyDescent="0.55000000000000004">
      <c r="A1642" s="132" t="s">
        <v>617</v>
      </c>
      <c r="B1642" s="133" t="s">
        <v>16</v>
      </c>
      <c r="C1642" s="141"/>
      <c r="D1642" s="230"/>
      <c r="E1642" s="181"/>
    </row>
    <row r="1643" spans="1:7" s="75" customFormat="1" outlineLevel="1" x14ac:dyDescent="0.55000000000000004">
      <c r="A1643" s="46"/>
      <c r="B1643" s="47"/>
      <c r="C1643" s="119"/>
      <c r="D1643" s="183"/>
      <c r="E1643" s="182"/>
    </row>
    <row r="1644" spans="1:7" s="75" customFormat="1" outlineLevel="1" x14ac:dyDescent="0.55000000000000004">
      <c r="A1644" s="46" t="s">
        <v>613</v>
      </c>
      <c r="B1644" s="47" t="s">
        <v>116</v>
      </c>
      <c r="C1644" s="119">
        <v>2.4</v>
      </c>
      <c r="D1644" s="183"/>
      <c r="E1644" s="185">
        <f>D1644*C1644</f>
        <v>0</v>
      </c>
      <c r="G1644" s="66"/>
    </row>
    <row r="1645" spans="1:7" s="75" customFormat="1" outlineLevel="1" x14ac:dyDescent="0.55000000000000004">
      <c r="A1645" s="46"/>
      <c r="B1645" s="47"/>
      <c r="C1645" s="119"/>
      <c r="D1645" s="183"/>
      <c r="E1645" s="185"/>
    </row>
    <row r="1646" spans="1:7" s="75" customFormat="1" outlineLevel="1" x14ac:dyDescent="0.55000000000000004">
      <c r="A1646" s="46" t="s">
        <v>615</v>
      </c>
      <c r="B1646" s="47" t="s">
        <v>116</v>
      </c>
      <c r="C1646" s="119">
        <v>0</v>
      </c>
      <c r="D1646" s="183"/>
      <c r="E1646" s="185">
        <f>D1646*C1646</f>
        <v>0</v>
      </c>
      <c r="G1646" s="66"/>
    </row>
    <row r="1647" spans="1:7" s="75" customFormat="1" outlineLevel="1" x14ac:dyDescent="0.55000000000000004">
      <c r="A1647" s="46"/>
      <c r="B1647" s="47"/>
      <c r="C1647" s="119"/>
      <c r="D1647" s="183"/>
      <c r="E1647" s="185"/>
    </row>
    <row r="1648" spans="1:7" s="76" customFormat="1" outlineLevel="1" x14ac:dyDescent="0.55000000000000004">
      <c r="A1648" s="132" t="s">
        <v>618</v>
      </c>
      <c r="B1648" s="133" t="s">
        <v>16</v>
      </c>
      <c r="C1648" s="141"/>
      <c r="D1648" s="230"/>
      <c r="E1648" s="186"/>
    </row>
    <row r="1649" spans="1:7" s="75" customFormat="1" outlineLevel="1" x14ac:dyDescent="0.55000000000000004">
      <c r="A1649" s="46"/>
      <c r="B1649" s="47"/>
      <c r="C1649" s="119"/>
      <c r="D1649" s="183"/>
      <c r="E1649" s="185"/>
    </row>
    <row r="1650" spans="1:7" s="75" customFormat="1" outlineLevel="1" x14ac:dyDescent="0.55000000000000004">
      <c r="A1650" s="46" t="s">
        <v>613</v>
      </c>
      <c r="B1650" s="47" t="s">
        <v>116</v>
      </c>
      <c r="C1650" s="119">
        <v>0</v>
      </c>
      <c r="D1650" s="183"/>
      <c r="E1650" s="185"/>
      <c r="G1650" s="66"/>
    </row>
    <row r="1651" spans="1:7" s="75" customFormat="1" outlineLevel="1" x14ac:dyDescent="0.55000000000000004">
      <c r="A1651" s="46"/>
      <c r="B1651" s="47"/>
      <c r="C1651" s="119"/>
      <c r="D1651" s="183"/>
      <c r="E1651" s="185"/>
    </row>
    <row r="1652" spans="1:7" s="75" customFormat="1" outlineLevel="1" x14ac:dyDescent="0.55000000000000004">
      <c r="A1652" s="46" t="s">
        <v>614</v>
      </c>
      <c r="B1652" s="47" t="s">
        <v>116</v>
      </c>
      <c r="C1652" s="119">
        <v>0</v>
      </c>
      <c r="D1652" s="183"/>
      <c r="E1652" s="185">
        <f>D1652*$D$39</f>
        <v>0</v>
      </c>
      <c r="G1652" s="66"/>
    </row>
    <row r="1653" spans="1:7" s="75" customFormat="1" outlineLevel="1" x14ac:dyDescent="0.55000000000000004">
      <c r="A1653" s="46"/>
      <c r="B1653" s="47"/>
      <c r="C1653" s="119"/>
      <c r="D1653" s="183"/>
      <c r="E1653" s="185"/>
    </row>
    <row r="1654" spans="1:7" s="75" customFormat="1" outlineLevel="1" x14ac:dyDescent="0.55000000000000004">
      <c r="A1654" s="46" t="s">
        <v>619</v>
      </c>
      <c r="B1654" s="47" t="s">
        <v>116</v>
      </c>
      <c r="C1654" s="119">
        <v>2.4</v>
      </c>
      <c r="D1654" s="183"/>
      <c r="E1654" s="185">
        <f>D1654*$D$40</f>
        <v>0</v>
      </c>
      <c r="G1654" s="66"/>
    </row>
    <row r="1655" spans="1:7" s="75" customFormat="1" outlineLevel="1" x14ac:dyDescent="0.55000000000000004">
      <c r="A1655" s="46"/>
      <c r="B1655" s="47"/>
      <c r="C1655" s="119"/>
      <c r="D1655" s="183"/>
      <c r="E1655" s="185"/>
    </row>
    <row r="1656" spans="1:7" s="76" customFormat="1" outlineLevel="1" x14ac:dyDescent="0.55000000000000004">
      <c r="A1656" s="123" t="s">
        <v>685</v>
      </c>
      <c r="B1656" s="138" t="s">
        <v>16</v>
      </c>
      <c r="C1656" s="139"/>
      <c r="D1656" s="187"/>
      <c r="E1656" s="188"/>
    </row>
    <row r="1657" spans="1:7" s="75" customFormat="1" outlineLevel="1" x14ac:dyDescent="0.55000000000000004">
      <c r="A1657" s="122"/>
      <c r="B1657" s="120"/>
      <c r="C1657" s="121"/>
      <c r="D1657" s="189"/>
      <c r="E1657" s="190"/>
    </row>
    <row r="1658" spans="1:7" s="75" customFormat="1" outlineLevel="1" x14ac:dyDescent="0.55000000000000004">
      <c r="A1658" s="20" t="s">
        <v>686</v>
      </c>
      <c r="B1658" s="56" t="s">
        <v>116</v>
      </c>
      <c r="C1658" s="91">
        <v>9.6</v>
      </c>
      <c r="D1658" s="56"/>
      <c r="E1658" s="56">
        <f>D1658*$D$67</f>
        <v>0</v>
      </c>
      <c r="G1658" s="66"/>
    </row>
    <row r="1659" spans="1:7" s="75" customFormat="1" outlineLevel="1" x14ac:dyDescent="0.55000000000000004">
      <c r="A1659" s="20"/>
      <c r="B1659" s="56"/>
      <c r="C1659" s="91"/>
      <c r="D1659" s="56"/>
      <c r="E1659" s="56"/>
    </row>
    <row r="1660" spans="1:7" s="75" customFormat="1" outlineLevel="1" x14ac:dyDescent="0.55000000000000004">
      <c r="A1660" s="20" t="s">
        <v>687</v>
      </c>
      <c r="B1660" s="56" t="s">
        <v>116</v>
      </c>
      <c r="C1660" s="91">
        <v>9.6</v>
      </c>
      <c r="D1660" s="56"/>
      <c r="E1660" s="56">
        <f>D1660*$D$68</f>
        <v>0</v>
      </c>
      <c r="G1660" s="66"/>
    </row>
    <row r="1661" spans="1:7" s="75" customFormat="1" outlineLevel="1" x14ac:dyDescent="0.55000000000000004">
      <c r="A1661" s="122"/>
      <c r="B1661" s="120"/>
      <c r="C1661" s="121"/>
      <c r="D1661" s="189"/>
      <c r="E1661" s="190"/>
    </row>
    <row r="1662" spans="1:7" s="76" customFormat="1" outlineLevel="1" x14ac:dyDescent="0.55000000000000004">
      <c r="A1662" s="123" t="s">
        <v>582</v>
      </c>
      <c r="B1662" s="138" t="s">
        <v>92</v>
      </c>
      <c r="C1662" s="139"/>
      <c r="D1662" s="187"/>
      <c r="E1662" s="188"/>
    </row>
    <row r="1663" spans="1:7" s="76" customFormat="1" outlineLevel="1" x14ac:dyDescent="0.55000000000000004">
      <c r="A1663" s="140"/>
      <c r="B1663" s="138"/>
      <c r="C1663" s="139"/>
      <c r="D1663" s="187"/>
      <c r="E1663" s="188"/>
    </row>
    <row r="1664" spans="1:7" s="76" customFormat="1" outlineLevel="1" x14ac:dyDescent="0.55000000000000004">
      <c r="A1664" s="21" t="s">
        <v>688</v>
      </c>
      <c r="B1664" s="57" t="s">
        <v>16</v>
      </c>
      <c r="C1664" s="154"/>
      <c r="D1664" s="57"/>
      <c r="E1664" s="57"/>
    </row>
    <row r="1665" spans="1:7" s="76" customFormat="1" outlineLevel="1" x14ac:dyDescent="0.55000000000000004">
      <c r="A1665" s="21"/>
      <c r="B1665" s="57"/>
      <c r="C1665" s="154"/>
      <c r="D1665" s="57"/>
      <c r="E1665" s="57"/>
    </row>
    <row r="1666" spans="1:7" s="76" customFormat="1" outlineLevel="1" x14ac:dyDescent="0.55000000000000004">
      <c r="A1666" s="21" t="s">
        <v>605</v>
      </c>
      <c r="B1666" s="57" t="s">
        <v>16</v>
      </c>
      <c r="C1666" s="154"/>
      <c r="D1666" s="57"/>
      <c r="E1666" s="57"/>
    </row>
    <row r="1667" spans="1:7" s="75" customFormat="1" outlineLevel="1" x14ac:dyDescent="0.55000000000000004">
      <c r="A1667" s="20"/>
      <c r="B1667" s="56"/>
      <c r="C1667" s="91"/>
      <c r="D1667" s="56"/>
      <c r="E1667" s="56"/>
    </row>
    <row r="1668" spans="1:7" s="75" customFormat="1" outlineLevel="1" x14ac:dyDescent="0.55000000000000004">
      <c r="A1668" s="20" t="s">
        <v>585</v>
      </c>
      <c r="B1668" s="56" t="s">
        <v>145</v>
      </c>
      <c r="C1668" s="91">
        <v>1980</v>
      </c>
      <c r="D1668" s="56"/>
      <c r="E1668" s="56">
        <f>+C1668*D1668</f>
        <v>0</v>
      </c>
      <c r="G1668" s="66"/>
    </row>
    <row r="1669" spans="1:7" s="75" customFormat="1" outlineLevel="1" x14ac:dyDescent="0.55000000000000004">
      <c r="A1669" s="20"/>
      <c r="B1669" s="56"/>
      <c r="C1669" s="91"/>
      <c r="D1669" s="56"/>
      <c r="E1669" s="56"/>
    </row>
    <row r="1670" spans="1:7" s="75" customFormat="1" outlineLevel="1" x14ac:dyDescent="0.55000000000000004">
      <c r="A1670" s="20" t="s">
        <v>586</v>
      </c>
      <c r="B1670" s="56" t="s">
        <v>145</v>
      </c>
      <c r="C1670" s="91">
        <v>1980</v>
      </c>
      <c r="D1670" s="56"/>
      <c r="E1670" s="56">
        <f>+C1670*D1670</f>
        <v>0</v>
      </c>
      <c r="G1670" s="66"/>
    </row>
    <row r="1671" spans="1:7" s="75" customFormat="1" outlineLevel="1" x14ac:dyDescent="0.55000000000000004">
      <c r="A1671" s="20"/>
      <c r="B1671" s="56"/>
      <c r="C1671" s="91"/>
      <c r="D1671" s="56"/>
      <c r="E1671" s="56"/>
    </row>
    <row r="1672" spans="1:7" s="76" customFormat="1" outlineLevel="1" x14ac:dyDescent="0.55000000000000004">
      <c r="A1672" s="21" t="s">
        <v>689</v>
      </c>
      <c r="B1672" s="57" t="s">
        <v>16</v>
      </c>
      <c r="C1672" s="154"/>
      <c r="D1672" s="57"/>
      <c r="E1672" s="57"/>
    </row>
    <row r="1673" spans="1:7" s="75" customFormat="1" outlineLevel="1" x14ac:dyDescent="0.55000000000000004">
      <c r="A1673" s="20"/>
      <c r="B1673" s="56"/>
      <c r="C1673" s="91"/>
      <c r="D1673" s="56"/>
      <c r="E1673" s="56"/>
    </row>
    <row r="1674" spans="1:7" s="75" customFormat="1" outlineLevel="1" x14ac:dyDescent="0.55000000000000004">
      <c r="A1674" s="20" t="s">
        <v>585</v>
      </c>
      <c r="B1674" s="56" t="s">
        <v>145</v>
      </c>
      <c r="C1674" s="91">
        <v>1188</v>
      </c>
      <c r="D1674" s="56"/>
      <c r="E1674" s="56">
        <f>+C1674*D1674</f>
        <v>0</v>
      </c>
      <c r="G1674" s="66"/>
    </row>
    <row r="1675" spans="1:7" s="75" customFormat="1" outlineLevel="1" x14ac:dyDescent="0.55000000000000004">
      <c r="A1675" s="20"/>
      <c r="B1675" s="56"/>
      <c r="C1675" s="91"/>
      <c r="D1675" s="56"/>
      <c r="E1675" s="56"/>
    </row>
    <row r="1676" spans="1:7" s="75" customFormat="1" outlineLevel="1" x14ac:dyDescent="0.55000000000000004">
      <c r="A1676" s="20" t="s">
        <v>586</v>
      </c>
      <c r="B1676" s="56" t="s">
        <v>145</v>
      </c>
      <c r="C1676" s="91">
        <v>1188</v>
      </c>
      <c r="D1676" s="56"/>
      <c r="E1676" s="56">
        <f>+C1676*D1676</f>
        <v>0</v>
      </c>
      <c r="G1676" s="66"/>
    </row>
    <row r="1677" spans="1:7" s="75" customFormat="1" outlineLevel="1" x14ac:dyDescent="0.55000000000000004">
      <c r="A1677" s="20"/>
      <c r="B1677" s="56"/>
      <c r="C1677" s="91"/>
      <c r="D1677" s="56"/>
      <c r="E1677" s="56"/>
    </row>
    <row r="1678" spans="1:7" s="76" customFormat="1" outlineLevel="1" x14ac:dyDescent="0.55000000000000004">
      <c r="A1678" s="21" t="s">
        <v>690</v>
      </c>
      <c r="B1678" s="57" t="s">
        <v>16</v>
      </c>
      <c r="C1678" s="154"/>
      <c r="D1678" s="57"/>
      <c r="E1678" s="57"/>
    </row>
    <row r="1679" spans="1:7" s="75" customFormat="1" outlineLevel="1" x14ac:dyDescent="0.55000000000000004">
      <c r="A1679" s="20"/>
      <c r="B1679" s="56"/>
      <c r="C1679" s="91"/>
      <c r="D1679" s="56"/>
      <c r="E1679" s="56"/>
    </row>
    <row r="1680" spans="1:7" s="75" customFormat="1" outlineLevel="1" x14ac:dyDescent="0.55000000000000004">
      <c r="A1680" s="20" t="s">
        <v>585</v>
      </c>
      <c r="B1680" s="56" t="s">
        <v>145</v>
      </c>
      <c r="C1680" s="91">
        <v>792</v>
      </c>
      <c r="D1680" s="56"/>
      <c r="E1680" s="56">
        <f>+D1680*C1680</f>
        <v>0</v>
      </c>
      <c r="G1680" s="66"/>
    </row>
    <row r="1681" spans="1:7" s="75" customFormat="1" outlineLevel="1" x14ac:dyDescent="0.55000000000000004">
      <c r="A1681" s="20"/>
      <c r="B1681" s="56"/>
      <c r="C1681" s="91"/>
      <c r="D1681" s="56"/>
      <c r="E1681" s="56"/>
    </row>
    <row r="1682" spans="1:7" s="75" customFormat="1" outlineLevel="1" x14ac:dyDescent="0.55000000000000004">
      <c r="A1682" s="20" t="s">
        <v>586</v>
      </c>
      <c r="B1682" s="56" t="s">
        <v>145</v>
      </c>
      <c r="C1682" s="91">
        <v>792</v>
      </c>
      <c r="D1682" s="56"/>
      <c r="E1682" s="56">
        <f>+D1682*C1682</f>
        <v>0</v>
      </c>
      <c r="G1682" s="66"/>
    </row>
    <row r="1683" spans="1:7" s="75" customFormat="1" outlineLevel="1" x14ac:dyDescent="0.55000000000000004">
      <c r="A1683" s="122"/>
      <c r="B1683" s="120"/>
      <c r="C1683" s="121"/>
      <c r="D1683" s="231"/>
      <c r="E1683" s="190"/>
    </row>
    <row r="1684" spans="1:7" s="76" customFormat="1" outlineLevel="1" x14ac:dyDescent="0.55000000000000004">
      <c r="A1684" s="21" t="s">
        <v>691</v>
      </c>
      <c r="B1684" s="57" t="s">
        <v>16</v>
      </c>
      <c r="C1684" s="154"/>
      <c r="D1684" s="57"/>
      <c r="E1684" s="57"/>
    </row>
    <row r="1685" spans="1:7" s="75" customFormat="1" outlineLevel="1" x14ac:dyDescent="0.55000000000000004">
      <c r="A1685" s="20"/>
      <c r="B1685" s="56"/>
      <c r="C1685" s="91"/>
      <c r="D1685" s="56"/>
      <c r="E1685" s="56"/>
    </row>
    <row r="1686" spans="1:7" s="75" customFormat="1" outlineLevel="1" x14ac:dyDescent="0.55000000000000004">
      <c r="A1686" s="124" t="s">
        <v>585</v>
      </c>
      <c r="B1686" s="125" t="s">
        <v>145</v>
      </c>
      <c r="C1686" s="232">
        <v>132</v>
      </c>
      <c r="D1686" s="231"/>
      <c r="E1686" s="191">
        <f>+D1686*C1686</f>
        <v>0</v>
      </c>
      <c r="G1686" s="66"/>
    </row>
    <row r="1687" spans="1:7" s="75" customFormat="1" outlineLevel="1" x14ac:dyDescent="0.55000000000000004">
      <c r="A1687" s="124"/>
      <c r="B1687" s="125"/>
      <c r="C1687" s="232"/>
      <c r="D1687" s="231"/>
      <c r="E1687" s="191"/>
    </row>
    <row r="1688" spans="1:7" s="75" customFormat="1" outlineLevel="1" x14ac:dyDescent="0.55000000000000004">
      <c r="A1688" s="124" t="s">
        <v>586</v>
      </c>
      <c r="B1688" s="125" t="s">
        <v>145</v>
      </c>
      <c r="C1688" s="232">
        <v>132</v>
      </c>
      <c r="D1688" s="231"/>
      <c r="E1688" s="191">
        <f>+D1688*C1688</f>
        <v>0</v>
      </c>
      <c r="G1688" s="66"/>
    </row>
    <row r="1689" spans="1:7" s="75" customFormat="1" outlineLevel="1" x14ac:dyDescent="0.55000000000000004">
      <c r="A1689" s="124"/>
      <c r="B1689" s="125"/>
      <c r="C1689" s="232"/>
      <c r="D1689" s="231"/>
      <c r="E1689" s="191"/>
    </row>
    <row r="1690" spans="1:7" s="75" customFormat="1" outlineLevel="1" x14ac:dyDescent="0.55000000000000004">
      <c r="A1690" s="21" t="s">
        <v>620</v>
      </c>
      <c r="B1690" s="57" t="s">
        <v>92</v>
      </c>
      <c r="C1690" s="154"/>
      <c r="D1690" s="155"/>
      <c r="E1690" s="155"/>
    </row>
    <row r="1691" spans="1:7" s="75" customFormat="1" outlineLevel="1" x14ac:dyDescent="0.55000000000000004">
      <c r="A1691" s="21"/>
      <c r="B1691" s="57"/>
      <c r="C1691" s="154"/>
      <c r="D1691" s="155"/>
      <c r="E1691" s="155"/>
    </row>
    <row r="1692" spans="1:7" s="76" customFormat="1" outlineLevel="1" x14ac:dyDescent="0.55000000000000004">
      <c r="A1692" s="48" t="s">
        <v>621</v>
      </c>
      <c r="B1692" s="92" t="s">
        <v>92</v>
      </c>
      <c r="C1692" s="93"/>
      <c r="D1692" s="192"/>
      <c r="E1692" s="193"/>
    </row>
    <row r="1693" spans="1:7" s="75" customFormat="1" outlineLevel="1" x14ac:dyDescent="0.55000000000000004">
      <c r="A1693" s="49"/>
      <c r="B1693" s="94"/>
      <c r="C1693" s="95"/>
      <c r="D1693" s="194"/>
      <c r="E1693" s="195"/>
    </row>
    <row r="1694" spans="1:7" s="76" customFormat="1" ht="51.5" customHeight="1" outlineLevel="1" x14ac:dyDescent="0.55000000000000004">
      <c r="A1694" s="96" t="s">
        <v>622</v>
      </c>
      <c r="B1694" s="97" t="s">
        <v>16</v>
      </c>
      <c r="C1694" s="100"/>
      <c r="D1694" s="196"/>
      <c r="E1694" s="196"/>
    </row>
    <row r="1695" spans="1:7" s="75" customFormat="1" outlineLevel="1" x14ac:dyDescent="0.55000000000000004">
      <c r="A1695" s="98"/>
      <c r="B1695" s="94"/>
      <c r="C1695" s="95"/>
      <c r="D1695" s="197"/>
      <c r="E1695" s="195"/>
    </row>
    <row r="1696" spans="1:7" s="76" customFormat="1" outlineLevel="1" x14ac:dyDescent="0.55000000000000004">
      <c r="A1696" s="99" t="s">
        <v>623</v>
      </c>
      <c r="B1696" s="97" t="s">
        <v>16</v>
      </c>
      <c r="C1696" s="100"/>
      <c r="D1696" s="196"/>
      <c r="E1696" s="198"/>
    </row>
    <row r="1697" spans="1:7" s="75" customFormat="1" outlineLevel="1" x14ac:dyDescent="0.55000000000000004">
      <c r="A1697" s="98"/>
      <c r="B1697" s="94"/>
      <c r="C1697" s="95"/>
      <c r="D1697" s="197"/>
      <c r="E1697" s="195"/>
    </row>
    <row r="1698" spans="1:7" s="76" customFormat="1" outlineLevel="1" x14ac:dyDescent="0.55000000000000004">
      <c r="A1698" s="20" t="s">
        <v>624</v>
      </c>
      <c r="B1698" s="94" t="s">
        <v>576</v>
      </c>
      <c r="C1698" s="95">
        <v>1.2</v>
      </c>
      <c r="D1698" s="194"/>
      <c r="E1698" s="199">
        <f>D1698*C1698</f>
        <v>0</v>
      </c>
      <c r="G1698" s="66"/>
    </row>
    <row r="1699" spans="1:7" s="75" customFormat="1" outlineLevel="1" x14ac:dyDescent="0.55000000000000004">
      <c r="A1699" s="98"/>
      <c r="B1699" s="126"/>
      <c r="C1699" s="127"/>
      <c r="D1699" s="200"/>
      <c r="E1699" s="199"/>
    </row>
    <row r="1700" spans="1:7" s="75" customFormat="1" outlineLevel="1" x14ac:dyDescent="0.55000000000000004">
      <c r="A1700" s="98" t="s">
        <v>625</v>
      </c>
      <c r="B1700" s="94"/>
      <c r="C1700" s="95"/>
      <c r="D1700" s="194"/>
      <c r="E1700" s="199"/>
    </row>
    <row r="1701" spans="1:7" s="75" customFormat="1" outlineLevel="1" x14ac:dyDescent="0.55000000000000004">
      <c r="A1701" s="98" t="s">
        <v>626</v>
      </c>
      <c r="B1701" s="126" t="s">
        <v>576</v>
      </c>
      <c r="C1701" s="127">
        <v>1.2</v>
      </c>
      <c r="D1701" s="200"/>
      <c r="E1701" s="199">
        <f>D1701*C1701</f>
        <v>0</v>
      </c>
      <c r="G1701" s="66"/>
    </row>
    <row r="1702" spans="1:7" s="75" customFormat="1" outlineLevel="1" x14ac:dyDescent="0.55000000000000004">
      <c r="A1702" s="98"/>
      <c r="B1702" s="94"/>
      <c r="C1702" s="95"/>
      <c r="D1702" s="194"/>
      <c r="E1702" s="199"/>
    </row>
    <row r="1703" spans="1:7" s="76" customFormat="1" outlineLevel="1" x14ac:dyDescent="0.55000000000000004">
      <c r="A1703" s="96" t="s">
        <v>627</v>
      </c>
      <c r="B1703" s="97" t="s">
        <v>16</v>
      </c>
      <c r="C1703" s="100"/>
      <c r="D1703" s="201"/>
      <c r="E1703" s="198"/>
    </row>
    <row r="1704" spans="1:7" s="75" customFormat="1" outlineLevel="1" x14ac:dyDescent="0.55000000000000004">
      <c r="A1704" s="96"/>
      <c r="B1704" s="126"/>
      <c r="C1704" s="127"/>
      <c r="D1704" s="200"/>
      <c r="E1704" s="199"/>
    </row>
    <row r="1705" spans="1:7" s="76" customFormat="1" outlineLevel="1" x14ac:dyDescent="0.55000000000000004">
      <c r="A1705" s="96" t="s">
        <v>628</v>
      </c>
      <c r="B1705" s="97" t="s">
        <v>16</v>
      </c>
      <c r="C1705" s="100"/>
      <c r="D1705" s="196"/>
      <c r="E1705" s="198"/>
    </row>
    <row r="1706" spans="1:7" s="75" customFormat="1" outlineLevel="1" x14ac:dyDescent="0.55000000000000004">
      <c r="A1706" s="20"/>
      <c r="B1706" s="56"/>
      <c r="C1706" s="91"/>
      <c r="D1706" s="202"/>
      <c r="E1706" s="199"/>
    </row>
    <row r="1707" spans="1:7" s="75" customFormat="1" outlineLevel="1" x14ac:dyDescent="0.55000000000000004">
      <c r="A1707" s="98" t="s">
        <v>629</v>
      </c>
      <c r="B1707" s="126" t="s">
        <v>116</v>
      </c>
      <c r="C1707" s="127">
        <v>4.8</v>
      </c>
      <c r="D1707" s="194"/>
      <c r="E1707" s="199">
        <f>D1707*C1707</f>
        <v>0</v>
      </c>
      <c r="G1707" s="66"/>
    </row>
    <row r="1708" spans="1:7" s="75" customFormat="1" outlineLevel="1" x14ac:dyDescent="0.55000000000000004">
      <c r="A1708" s="98"/>
      <c r="B1708" s="126"/>
      <c r="C1708" s="127"/>
      <c r="D1708" s="194"/>
      <c r="E1708" s="199"/>
    </row>
    <row r="1709" spans="1:7" s="76" customFormat="1" outlineLevel="1" x14ac:dyDescent="0.55000000000000004">
      <c r="A1709" s="96" t="s">
        <v>630</v>
      </c>
      <c r="B1709" s="97" t="s">
        <v>16</v>
      </c>
      <c r="C1709" s="100"/>
      <c r="D1709" s="196"/>
      <c r="E1709" s="198"/>
    </row>
    <row r="1710" spans="1:7" s="75" customFormat="1" outlineLevel="1" x14ac:dyDescent="0.55000000000000004">
      <c r="A1710" s="98"/>
      <c r="B1710" s="126"/>
      <c r="C1710" s="127"/>
      <c r="D1710" s="194"/>
      <c r="E1710" s="199"/>
    </row>
    <row r="1711" spans="1:7" s="75" customFormat="1" outlineLevel="1" x14ac:dyDescent="0.55000000000000004">
      <c r="A1711" s="98" t="s">
        <v>631</v>
      </c>
      <c r="B1711" s="126" t="s">
        <v>116</v>
      </c>
      <c r="C1711" s="127">
        <v>4.8</v>
      </c>
      <c r="D1711" s="194"/>
      <c r="E1711" s="199">
        <f>D1711*C1711</f>
        <v>0</v>
      </c>
      <c r="G1711" s="66"/>
    </row>
    <row r="1712" spans="1:7" s="75" customFormat="1" outlineLevel="1" x14ac:dyDescent="0.55000000000000004">
      <c r="A1712" s="98"/>
      <c r="B1712" s="126"/>
      <c r="C1712" s="127"/>
      <c r="D1712" s="194"/>
      <c r="E1712" s="199"/>
    </row>
    <row r="1713" spans="1:7" s="76" customFormat="1" outlineLevel="1" x14ac:dyDescent="0.55000000000000004">
      <c r="A1713" s="96" t="s">
        <v>632</v>
      </c>
      <c r="B1713" s="97" t="s">
        <v>16</v>
      </c>
      <c r="C1713" s="100"/>
      <c r="D1713" s="196"/>
      <c r="E1713" s="198"/>
    </row>
    <row r="1714" spans="1:7" s="75" customFormat="1" outlineLevel="1" x14ac:dyDescent="0.55000000000000004">
      <c r="A1714" s="98"/>
      <c r="B1714" s="126"/>
      <c r="C1714" s="127"/>
      <c r="D1714" s="194"/>
      <c r="E1714" s="199"/>
    </row>
    <row r="1715" spans="1:7" s="75" customFormat="1" outlineLevel="1" x14ac:dyDescent="0.55000000000000004">
      <c r="A1715" s="98" t="s">
        <v>633</v>
      </c>
      <c r="B1715" s="126" t="s">
        <v>145</v>
      </c>
      <c r="C1715" s="127">
        <v>79.2</v>
      </c>
      <c r="D1715" s="194"/>
      <c r="E1715" s="199">
        <f>D1715*C1715</f>
        <v>0</v>
      </c>
      <c r="G1715" s="66"/>
    </row>
    <row r="1716" spans="1:7" s="75" customFormat="1" outlineLevel="1" x14ac:dyDescent="0.55000000000000004">
      <c r="A1716" s="98"/>
      <c r="B1716" s="126"/>
      <c r="C1716" s="127"/>
      <c r="D1716" s="194"/>
      <c r="E1716" s="199"/>
    </row>
    <row r="1717" spans="1:7" s="75" customFormat="1" outlineLevel="1" x14ac:dyDescent="0.55000000000000004">
      <c r="A1717" s="98" t="s">
        <v>634</v>
      </c>
      <c r="B1717" s="126" t="s">
        <v>116</v>
      </c>
      <c r="C1717" s="127">
        <v>4.8</v>
      </c>
      <c r="D1717" s="194"/>
      <c r="E1717" s="199">
        <f>D1717*C1717</f>
        <v>0</v>
      </c>
      <c r="G1717" s="66"/>
    </row>
    <row r="1718" spans="1:7" s="75" customFormat="1" outlineLevel="1" x14ac:dyDescent="0.55000000000000004">
      <c r="A1718" s="98"/>
      <c r="B1718" s="126"/>
      <c r="C1718" s="127"/>
      <c r="D1718" s="194"/>
      <c r="E1718" s="199"/>
    </row>
    <row r="1719" spans="1:7" s="75" customFormat="1" outlineLevel="1" x14ac:dyDescent="0.55000000000000004">
      <c r="A1719" s="98" t="s">
        <v>635</v>
      </c>
      <c r="B1719" s="126" t="s">
        <v>116</v>
      </c>
      <c r="C1719" s="127">
        <v>4.8</v>
      </c>
      <c r="D1719" s="194"/>
      <c r="E1719" s="199">
        <f>D1719*C1719</f>
        <v>0</v>
      </c>
      <c r="G1719" s="66"/>
    </row>
    <row r="1720" spans="1:7" s="75" customFormat="1" outlineLevel="1" x14ac:dyDescent="0.55000000000000004">
      <c r="A1720" s="98"/>
      <c r="B1720" s="126"/>
      <c r="C1720" s="127"/>
      <c r="D1720" s="194"/>
      <c r="E1720" s="199"/>
    </row>
    <row r="1721" spans="1:7" s="75" customFormat="1" outlineLevel="1" x14ac:dyDescent="0.55000000000000004">
      <c r="A1721" s="98" t="s">
        <v>636</v>
      </c>
      <c r="B1721" s="126" t="s">
        <v>116</v>
      </c>
      <c r="C1721" s="127">
        <v>4.8</v>
      </c>
      <c r="D1721" s="194"/>
      <c r="E1721" s="199">
        <f>D1721*C1721</f>
        <v>0</v>
      </c>
      <c r="G1721" s="66"/>
    </row>
    <row r="1722" spans="1:7" s="75" customFormat="1" outlineLevel="1" x14ac:dyDescent="0.55000000000000004">
      <c r="A1722" s="98"/>
      <c r="B1722" s="126"/>
      <c r="C1722" s="127"/>
      <c r="D1722" s="194"/>
      <c r="E1722" s="199"/>
    </row>
    <row r="1723" spans="1:7" s="76" customFormat="1" outlineLevel="1" x14ac:dyDescent="0.55000000000000004">
      <c r="A1723" s="96" t="s">
        <v>637</v>
      </c>
      <c r="B1723" s="97" t="s">
        <v>16</v>
      </c>
      <c r="C1723" s="100"/>
      <c r="D1723" s="196"/>
      <c r="E1723" s="198"/>
    </row>
    <row r="1724" spans="1:7" s="76" customFormat="1" outlineLevel="1" x14ac:dyDescent="0.55000000000000004">
      <c r="A1724" s="96"/>
      <c r="B1724" s="97"/>
      <c r="C1724" s="100"/>
      <c r="D1724" s="196"/>
      <c r="E1724" s="198"/>
    </row>
    <row r="1725" spans="1:7" s="76" customFormat="1" outlineLevel="1" x14ac:dyDescent="0.55000000000000004">
      <c r="A1725" s="96" t="s">
        <v>628</v>
      </c>
      <c r="B1725" s="97" t="s">
        <v>16</v>
      </c>
      <c r="C1725" s="100"/>
      <c r="D1725" s="196"/>
      <c r="E1725" s="198"/>
    </row>
    <row r="1726" spans="1:7" s="75" customFormat="1" outlineLevel="1" x14ac:dyDescent="0.55000000000000004">
      <c r="A1726" s="98"/>
      <c r="B1726" s="126"/>
      <c r="C1726" s="127"/>
      <c r="D1726" s="194"/>
      <c r="E1726" s="199"/>
    </row>
    <row r="1727" spans="1:7" s="75" customFormat="1" outlineLevel="1" x14ac:dyDescent="0.55000000000000004">
      <c r="A1727" s="98" t="s">
        <v>638</v>
      </c>
      <c r="B1727" s="126" t="s">
        <v>112</v>
      </c>
      <c r="C1727" s="127">
        <v>2.4</v>
      </c>
      <c r="D1727" s="194"/>
      <c r="E1727" s="199">
        <f>D1727*C1727</f>
        <v>0</v>
      </c>
      <c r="G1727" s="66"/>
    </row>
    <row r="1728" spans="1:7" s="75" customFormat="1" outlineLevel="1" x14ac:dyDescent="0.55000000000000004">
      <c r="A1728" s="98"/>
      <c r="B1728" s="126"/>
      <c r="C1728" s="127"/>
      <c r="D1728" s="194"/>
      <c r="E1728" s="199"/>
    </row>
    <row r="1729" spans="1:7" s="75" customFormat="1" outlineLevel="1" x14ac:dyDescent="0.55000000000000004">
      <c r="A1729" s="98" t="s">
        <v>639</v>
      </c>
      <c r="B1729" s="126" t="s">
        <v>112</v>
      </c>
      <c r="C1729" s="127">
        <v>1.2</v>
      </c>
      <c r="D1729" s="194"/>
      <c r="E1729" s="199">
        <f>D1729*C1729</f>
        <v>0</v>
      </c>
      <c r="G1729" s="66"/>
    </row>
    <row r="1730" spans="1:7" s="75" customFormat="1" outlineLevel="1" x14ac:dyDescent="0.55000000000000004">
      <c r="A1730" s="98"/>
      <c r="B1730" s="126"/>
      <c r="C1730" s="127"/>
      <c r="D1730" s="194"/>
      <c r="E1730" s="199"/>
    </row>
    <row r="1731" spans="1:7" s="75" customFormat="1" outlineLevel="1" x14ac:dyDescent="0.55000000000000004">
      <c r="A1731" s="98" t="s">
        <v>640</v>
      </c>
      <c r="B1731" s="126" t="s">
        <v>112</v>
      </c>
      <c r="C1731" s="127">
        <v>1.2</v>
      </c>
      <c r="D1731" s="194"/>
      <c r="E1731" s="199">
        <f>SUM(E1693:E1729)*0.05</f>
        <v>0</v>
      </c>
      <c r="G1731" s="66"/>
    </row>
    <row r="1732" spans="1:7" s="75" customFormat="1" outlineLevel="1" x14ac:dyDescent="0.55000000000000004">
      <c r="A1732" s="98"/>
      <c r="B1732" s="126"/>
      <c r="C1732" s="127"/>
      <c r="D1732" s="194"/>
      <c r="E1732" s="199"/>
    </row>
    <row r="1733" spans="1:7" s="75" customFormat="1" outlineLevel="1" x14ac:dyDescent="0.55000000000000004">
      <c r="A1733" s="21" t="s">
        <v>641</v>
      </c>
      <c r="B1733" s="57" t="s">
        <v>92</v>
      </c>
      <c r="C1733" s="154"/>
      <c r="D1733" s="155"/>
      <c r="E1733" s="155"/>
    </row>
    <row r="1734" spans="1:7" s="75" customFormat="1" outlineLevel="1" x14ac:dyDescent="0.55000000000000004">
      <c r="A1734" s="21"/>
      <c r="B1734" s="57"/>
      <c r="C1734" s="154"/>
      <c r="D1734" s="155"/>
      <c r="E1734" s="155"/>
    </row>
    <row r="1735" spans="1:7" s="76" customFormat="1" ht="47" outlineLevel="1" x14ac:dyDescent="0.55000000000000004">
      <c r="A1735" s="86" t="s">
        <v>642</v>
      </c>
      <c r="B1735" s="111" t="s">
        <v>16</v>
      </c>
      <c r="C1735" s="205"/>
      <c r="D1735" s="206"/>
      <c r="E1735" s="207"/>
    </row>
    <row r="1736" spans="1:7" s="76" customFormat="1" outlineLevel="1" x14ac:dyDescent="0.55000000000000004">
      <c r="A1736" s="86"/>
      <c r="B1736" s="111"/>
      <c r="C1736" s="205"/>
      <c r="D1736" s="206"/>
      <c r="E1736" s="207"/>
    </row>
    <row r="1737" spans="1:7" s="76" customFormat="1" outlineLevel="1" x14ac:dyDescent="0.55000000000000004">
      <c r="A1737" s="86" t="s">
        <v>643</v>
      </c>
      <c r="B1737" s="111" t="s">
        <v>16</v>
      </c>
      <c r="C1737" s="205"/>
      <c r="D1737" s="206"/>
      <c r="E1737" s="207"/>
    </row>
    <row r="1738" spans="1:7" s="76" customFormat="1" outlineLevel="1" x14ac:dyDescent="0.55000000000000004">
      <c r="A1738" s="86"/>
      <c r="B1738" s="111"/>
      <c r="C1738" s="205"/>
      <c r="D1738" s="206"/>
      <c r="E1738" s="207"/>
    </row>
    <row r="1739" spans="1:7" s="76" customFormat="1" outlineLevel="1" x14ac:dyDescent="0.55000000000000004">
      <c r="A1739" s="114" t="s">
        <v>585</v>
      </c>
      <c r="B1739" s="115" t="s">
        <v>145</v>
      </c>
      <c r="C1739" s="208">
        <v>132</v>
      </c>
      <c r="D1739" s="209"/>
      <c r="E1739" s="210">
        <f>D1739*C1739</f>
        <v>0</v>
      </c>
      <c r="G1739" s="66"/>
    </row>
    <row r="1740" spans="1:7" s="76" customFormat="1" outlineLevel="1" x14ac:dyDescent="0.55000000000000004">
      <c r="A1740" s="114"/>
      <c r="B1740" s="115"/>
      <c r="C1740" s="208"/>
      <c r="D1740" s="209"/>
      <c r="E1740" s="210"/>
    </row>
    <row r="1741" spans="1:7" s="76" customFormat="1" outlineLevel="1" x14ac:dyDescent="0.55000000000000004">
      <c r="A1741" s="114" t="s">
        <v>586</v>
      </c>
      <c r="B1741" s="115" t="s">
        <v>145</v>
      </c>
      <c r="C1741" s="208">
        <v>132</v>
      </c>
      <c r="D1741" s="209"/>
      <c r="E1741" s="210">
        <f>D1741*C1741</f>
        <v>0</v>
      </c>
      <c r="G1741" s="66"/>
    </row>
    <row r="1742" spans="1:7" s="76" customFormat="1" outlineLevel="1" x14ac:dyDescent="0.55000000000000004">
      <c r="A1742" s="114"/>
      <c r="B1742" s="115"/>
      <c r="C1742" s="208"/>
      <c r="D1742" s="209"/>
      <c r="E1742" s="210"/>
    </row>
    <row r="1743" spans="1:7" s="75" customFormat="1" outlineLevel="1" x14ac:dyDescent="0.55000000000000004">
      <c r="A1743" s="114" t="s">
        <v>644</v>
      </c>
      <c r="B1743" s="115" t="s">
        <v>116</v>
      </c>
      <c r="C1743" s="208">
        <v>9.6</v>
      </c>
      <c r="D1743" s="209"/>
      <c r="E1743" s="210">
        <f>D1743*C1743</f>
        <v>0</v>
      </c>
      <c r="G1743" s="66"/>
    </row>
    <row r="1744" spans="1:7" s="75" customFormat="1" outlineLevel="1" x14ac:dyDescent="0.55000000000000004">
      <c r="A1744" s="114"/>
      <c r="B1744" s="115"/>
      <c r="C1744" s="208"/>
      <c r="D1744" s="209"/>
      <c r="E1744" s="210"/>
    </row>
    <row r="1745" spans="1:7" s="76" customFormat="1" outlineLevel="1" x14ac:dyDescent="0.55000000000000004">
      <c r="A1745" s="101" t="s">
        <v>645</v>
      </c>
      <c r="B1745" s="112" t="s">
        <v>92</v>
      </c>
      <c r="C1745" s="233"/>
      <c r="D1745" s="234"/>
      <c r="E1745" s="207"/>
    </row>
    <row r="1746" spans="1:7" s="76" customFormat="1" outlineLevel="1" x14ac:dyDescent="0.55000000000000004">
      <c r="A1746" s="101"/>
      <c r="B1746" s="112"/>
      <c r="C1746" s="233"/>
      <c r="D1746" s="234"/>
      <c r="E1746" s="207"/>
    </row>
    <row r="1747" spans="1:7" s="76" customFormat="1" ht="47" outlineLevel="1" x14ac:dyDescent="0.55000000000000004">
      <c r="A1747" s="101" t="s">
        <v>646</v>
      </c>
      <c r="B1747" s="112" t="s">
        <v>16</v>
      </c>
      <c r="C1747" s="233"/>
      <c r="D1747" s="234"/>
      <c r="E1747" s="207"/>
    </row>
    <row r="1748" spans="1:7" s="76" customFormat="1" outlineLevel="1" x14ac:dyDescent="0.55000000000000004">
      <c r="A1748" s="101"/>
      <c r="B1748" s="112"/>
      <c r="C1748" s="233"/>
      <c r="D1748" s="234"/>
      <c r="E1748" s="207"/>
    </row>
    <row r="1749" spans="1:7" s="76" customFormat="1" outlineLevel="1" x14ac:dyDescent="0.55000000000000004">
      <c r="A1749" s="101" t="s">
        <v>648</v>
      </c>
      <c r="B1749" s="112" t="s">
        <v>16</v>
      </c>
      <c r="C1749" s="233"/>
      <c r="D1749" s="234"/>
      <c r="E1749" s="207"/>
    </row>
    <row r="1750" spans="1:7" s="75" customFormat="1" outlineLevel="1" x14ac:dyDescent="0.55000000000000004">
      <c r="A1750" s="129"/>
      <c r="B1750" s="128"/>
      <c r="C1750" s="235"/>
      <c r="D1750" s="236"/>
      <c r="E1750" s="210"/>
    </row>
    <row r="1751" spans="1:7" s="75" customFormat="1" outlineLevel="1" x14ac:dyDescent="0.55000000000000004">
      <c r="A1751" s="129" t="s">
        <v>585</v>
      </c>
      <c r="B1751" s="128" t="s">
        <v>647</v>
      </c>
      <c r="C1751" s="235">
        <v>120</v>
      </c>
      <c r="D1751" s="236"/>
      <c r="E1751" s="210">
        <f>D1751*C1751</f>
        <v>0</v>
      </c>
      <c r="G1751" s="66"/>
    </row>
    <row r="1752" spans="1:7" s="75" customFormat="1" outlineLevel="1" x14ac:dyDescent="0.55000000000000004">
      <c r="A1752" s="129"/>
      <c r="B1752" s="128"/>
      <c r="C1752" s="235"/>
      <c r="D1752" s="236"/>
      <c r="E1752" s="210"/>
    </row>
    <row r="1753" spans="1:7" s="75" customFormat="1" outlineLevel="1" x14ac:dyDescent="0.55000000000000004">
      <c r="A1753" s="129" t="s">
        <v>586</v>
      </c>
      <c r="B1753" s="128" t="s">
        <v>647</v>
      </c>
      <c r="C1753" s="235">
        <v>120</v>
      </c>
      <c r="D1753" s="236"/>
      <c r="E1753" s="210">
        <f>D1753*C1753</f>
        <v>0</v>
      </c>
      <c r="G1753" s="66"/>
    </row>
    <row r="1754" spans="1:7" s="75" customFormat="1" outlineLevel="1" x14ac:dyDescent="0.55000000000000004">
      <c r="A1754" s="129"/>
      <c r="B1754" s="128"/>
      <c r="C1754" s="235"/>
      <c r="D1754" s="236"/>
      <c r="E1754" s="210"/>
    </row>
    <row r="1755" spans="1:7" s="76" customFormat="1" outlineLevel="1" x14ac:dyDescent="0.55000000000000004">
      <c r="A1755" s="101" t="s">
        <v>649</v>
      </c>
      <c r="B1755" s="112" t="s">
        <v>56</v>
      </c>
      <c r="C1755" s="233"/>
      <c r="D1755" s="234"/>
      <c r="E1755" s="207"/>
    </row>
    <row r="1756" spans="1:7" s="76" customFormat="1" outlineLevel="1" x14ac:dyDescent="0.55000000000000004">
      <c r="A1756" s="101"/>
      <c r="B1756" s="112"/>
      <c r="C1756" s="233"/>
      <c r="D1756" s="234"/>
      <c r="E1756" s="207"/>
    </row>
    <row r="1757" spans="1:7" s="76" customFormat="1" outlineLevel="1" x14ac:dyDescent="0.55000000000000004">
      <c r="A1757" s="48" t="s">
        <v>650</v>
      </c>
      <c r="B1757" s="92" t="s">
        <v>92</v>
      </c>
      <c r="C1757" s="93"/>
      <c r="D1757" s="192"/>
      <c r="E1757" s="193"/>
    </row>
    <row r="1758" spans="1:7" s="76" customFormat="1" outlineLevel="1" x14ac:dyDescent="0.55000000000000004">
      <c r="A1758" s="48"/>
      <c r="B1758" s="92"/>
      <c r="C1758" s="93"/>
      <c r="D1758" s="196"/>
      <c r="E1758" s="193"/>
    </row>
    <row r="1759" spans="1:7" s="76" customFormat="1" outlineLevel="1" x14ac:dyDescent="0.55000000000000004">
      <c r="A1759" s="137" t="s">
        <v>651</v>
      </c>
      <c r="B1759" s="97" t="s">
        <v>16</v>
      </c>
      <c r="C1759" s="100"/>
      <c r="D1759" s="196"/>
      <c r="E1759" s="196"/>
    </row>
    <row r="1760" spans="1:7" s="76" customFormat="1" outlineLevel="1" x14ac:dyDescent="0.55000000000000004">
      <c r="A1760" s="48"/>
      <c r="B1760" s="92"/>
      <c r="C1760" s="93"/>
      <c r="D1760" s="192"/>
      <c r="E1760" s="193"/>
    </row>
    <row r="1761" spans="1:7" s="76" customFormat="1" outlineLevel="1" x14ac:dyDescent="0.55000000000000004">
      <c r="A1761" s="130" t="s">
        <v>652</v>
      </c>
      <c r="B1761" s="126" t="s">
        <v>580</v>
      </c>
      <c r="C1761" s="127">
        <v>1.2</v>
      </c>
      <c r="D1761" s="194"/>
      <c r="E1761" s="199">
        <f>D1761*C1761</f>
        <v>0</v>
      </c>
      <c r="G1761" s="66"/>
    </row>
    <row r="1762" spans="1:7" s="76" customFormat="1" outlineLevel="1" x14ac:dyDescent="0.55000000000000004">
      <c r="A1762" s="102"/>
      <c r="B1762" s="97"/>
      <c r="C1762" s="100"/>
      <c r="D1762" s="196"/>
      <c r="E1762" s="196"/>
    </row>
    <row r="1763" spans="1:7" s="76" customFormat="1" outlineLevel="1" x14ac:dyDescent="0.55000000000000004">
      <c r="A1763" s="101" t="s">
        <v>750</v>
      </c>
      <c r="B1763" s="112"/>
      <c r="C1763" s="233"/>
      <c r="D1763" s="234"/>
      <c r="E1763" s="207">
        <f>SUM(E1479:E1762)</f>
        <v>0</v>
      </c>
    </row>
    <row r="1764" spans="1:7" outlineLevel="1" x14ac:dyDescent="0.55000000000000004">
      <c r="A1764" s="1"/>
      <c r="B1764" s="27"/>
      <c r="C1764" s="3"/>
      <c r="D1764" s="4"/>
      <c r="E1764" s="4"/>
    </row>
    <row r="1765" spans="1:7" outlineLevel="1" x14ac:dyDescent="0.55000000000000004">
      <c r="A1765" s="15" t="s">
        <v>148</v>
      </c>
      <c r="B1765" s="53"/>
      <c r="C1765" s="161"/>
      <c r="D1765" s="162"/>
      <c r="E1765" s="162"/>
    </row>
    <row r="1766" spans="1:7" outlineLevel="1" x14ac:dyDescent="0.55000000000000004">
      <c r="A1766" s="11"/>
      <c r="B1766" s="26"/>
      <c r="C1766" s="8"/>
      <c r="D1766" s="5"/>
      <c r="E1766" s="5"/>
    </row>
    <row r="1767" spans="1:7" outlineLevel="1" x14ac:dyDescent="0.55000000000000004">
      <c r="A1767" s="1" t="s">
        <v>738</v>
      </c>
      <c r="B1767" s="27" t="s">
        <v>1</v>
      </c>
      <c r="C1767" s="3"/>
      <c r="D1767" s="5"/>
      <c r="E1767" s="5"/>
    </row>
    <row r="1768" spans="1:7" outlineLevel="1" x14ac:dyDescent="0.55000000000000004">
      <c r="A1768" s="1"/>
      <c r="B1768" s="27"/>
      <c r="C1768" s="3"/>
      <c r="D1768" s="5"/>
      <c r="E1768" s="5"/>
    </row>
    <row r="1769" spans="1:7" outlineLevel="1" x14ac:dyDescent="0.55000000000000004">
      <c r="A1769" s="1" t="s">
        <v>3</v>
      </c>
      <c r="B1769" s="27" t="s">
        <v>1</v>
      </c>
      <c r="C1769" s="3"/>
      <c r="D1769" s="5"/>
      <c r="E1769" s="5"/>
    </row>
    <row r="1770" spans="1:7" outlineLevel="1" x14ac:dyDescent="0.55000000000000004">
      <c r="A1770" s="1"/>
      <c r="B1770" s="27"/>
      <c r="C1770" s="3"/>
      <c r="D1770" s="5"/>
      <c r="E1770" s="5"/>
    </row>
    <row r="1771" spans="1:7" outlineLevel="1" x14ac:dyDescent="0.55000000000000004">
      <c r="A1771" s="1" t="s">
        <v>654</v>
      </c>
      <c r="B1771" s="27" t="s">
        <v>1</v>
      </c>
      <c r="C1771" s="3"/>
      <c r="D1771" s="5"/>
      <c r="E1771" s="5"/>
    </row>
    <row r="1772" spans="1:7" outlineLevel="1" x14ac:dyDescent="0.55000000000000004">
      <c r="A1772" s="1"/>
      <c r="B1772" s="27"/>
      <c r="C1772" s="3"/>
      <c r="D1772" s="5"/>
      <c r="E1772" s="5"/>
    </row>
    <row r="1773" spans="1:7" outlineLevel="1" x14ac:dyDescent="0.55000000000000004">
      <c r="A1773" s="1" t="s">
        <v>656</v>
      </c>
      <c r="B1773" s="27" t="s">
        <v>1</v>
      </c>
      <c r="C1773" s="3"/>
      <c r="D1773" s="5"/>
      <c r="E1773" s="5"/>
    </row>
    <row r="1774" spans="1:7" outlineLevel="1" x14ac:dyDescent="0.55000000000000004">
      <c r="A1774" s="11"/>
      <c r="B1774" s="26"/>
      <c r="C1774" s="8"/>
      <c r="D1774" s="5"/>
      <c r="E1774" s="5"/>
    </row>
    <row r="1775" spans="1:7" outlineLevel="1" x14ac:dyDescent="0.55000000000000004">
      <c r="A1775" s="11" t="s">
        <v>57</v>
      </c>
      <c r="B1775" s="26"/>
      <c r="C1775" s="8"/>
      <c r="D1775" s="5"/>
      <c r="E1775" s="5"/>
    </row>
    <row r="1776" spans="1:7" outlineLevel="1" x14ac:dyDescent="0.55000000000000004">
      <c r="A1776" s="11" t="s">
        <v>58</v>
      </c>
      <c r="B1776" s="26"/>
      <c r="C1776" s="8"/>
      <c r="D1776" s="5"/>
      <c r="E1776" s="5"/>
    </row>
    <row r="1777" spans="1:5" outlineLevel="1" x14ac:dyDescent="0.55000000000000004">
      <c r="A1777" s="11" t="s">
        <v>59</v>
      </c>
      <c r="B1777" s="26"/>
      <c r="C1777" s="8"/>
      <c r="D1777" s="5"/>
      <c r="E1777" s="5"/>
    </row>
    <row r="1778" spans="1:5" outlineLevel="1" x14ac:dyDescent="0.55000000000000004">
      <c r="A1778" s="11"/>
      <c r="B1778" s="26"/>
      <c r="C1778" s="8"/>
      <c r="D1778" s="5"/>
      <c r="E1778" s="5"/>
    </row>
    <row r="1779" spans="1:5" outlineLevel="1" x14ac:dyDescent="0.55000000000000004">
      <c r="A1779" s="11" t="s">
        <v>60</v>
      </c>
      <c r="B1779" s="26"/>
      <c r="C1779" s="8"/>
      <c r="D1779" s="5"/>
      <c r="E1779" s="5"/>
    </row>
    <row r="1780" spans="1:5" outlineLevel="1" x14ac:dyDescent="0.55000000000000004">
      <c r="A1780" s="11"/>
      <c r="B1780" s="26"/>
      <c r="C1780" s="8"/>
      <c r="D1780" s="5"/>
      <c r="E1780" s="5"/>
    </row>
    <row r="1781" spans="1:5" outlineLevel="1" x14ac:dyDescent="0.55000000000000004">
      <c r="A1781" s="11" t="s">
        <v>657</v>
      </c>
      <c r="B1781" s="27" t="s">
        <v>56</v>
      </c>
      <c r="C1781" s="8"/>
      <c r="D1781" s="5"/>
      <c r="E1781" s="5"/>
    </row>
    <row r="1782" spans="1:5" outlineLevel="1" x14ac:dyDescent="0.55000000000000004">
      <c r="A1782" s="11"/>
      <c r="B1782" s="26"/>
      <c r="C1782" s="8"/>
      <c r="D1782" s="5"/>
      <c r="E1782" s="5"/>
    </row>
    <row r="1783" spans="1:5" outlineLevel="1" x14ac:dyDescent="0.55000000000000004">
      <c r="A1783" s="11" t="s">
        <v>658</v>
      </c>
      <c r="B1783" s="27" t="s">
        <v>56</v>
      </c>
      <c r="C1783" s="8"/>
      <c r="D1783" s="5"/>
      <c r="E1783" s="5"/>
    </row>
    <row r="1784" spans="1:5" outlineLevel="1" x14ac:dyDescent="0.55000000000000004">
      <c r="A1784" s="11"/>
      <c r="B1784" s="26"/>
      <c r="C1784" s="8"/>
      <c r="D1784" s="5"/>
      <c r="E1784" s="5"/>
    </row>
    <row r="1785" spans="1:5" s="10" customFormat="1" ht="117.5" outlineLevel="1" x14ac:dyDescent="0.55000000000000004">
      <c r="A1785" s="19" t="s">
        <v>659</v>
      </c>
      <c r="B1785" s="27" t="s">
        <v>16</v>
      </c>
      <c r="C1785" s="3"/>
      <c r="D1785" s="4"/>
      <c r="E1785" s="4"/>
    </row>
    <row r="1786" spans="1:5" outlineLevel="1" x14ac:dyDescent="0.55000000000000004">
      <c r="A1786" s="11"/>
      <c r="B1786" s="26"/>
      <c r="C1786" s="8"/>
      <c r="D1786" s="5"/>
      <c r="E1786" s="5"/>
    </row>
    <row r="1787" spans="1:5" outlineLevel="1" x14ac:dyDescent="0.55000000000000004">
      <c r="A1787" s="11" t="s">
        <v>660</v>
      </c>
      <c r="B1787" s="26" t="s">
        <v>94</v>
      </c>
      <c r="C1787" s="8">
        <v>96</v>
      </c>
      <c r="D1787" s="5"/>
      <c r="E1787" s="5">
        <f>C1787*D1787</f>
        <v>0</v>
      </c>
    </row>
    <row r="1788" spans="1:5" outlineLevel="1" x14ac:dyDescent="0.55000000000000004">
      <c r="A1788" s="11"/>
      <c r="B1788" s="26"/>
      <c r="C1788" s="8"/>
      <c r="D1788" s="5"/>
      <c r="E1788" s="5"/>
    </row>
    <row r="1789" spans="1:5" s="10" customFormat="1" outlineLevel="1" x14ac:dyDescent="0.55000000000000004">
      <c r="A1789" s="1" t="s">
        <v>661</v>
      </c>
      <c r="B1789" s="27" t="s">
        <v>56</v>
      </c>
      <c r="C1789" s="3"/>
      <c r="D1789" s="4"/>
      <c r="E1789" s="4"/>
    </row>
    <row r="1790" spans="1:5" outlineLevel="1" x14ac:dyDescent="0.55000000000000004">
      <c r="A1790" s="11"/>
      <c r="B1790" s="26"/>
      <c r="C1790" s="8"/>
      <c r="D1790" s="5"/>
      <c r="E1790" s="5"/>
    </row>
    <row r="1791" spans="1:5" s="10" customFormat="1" outlineLevel="1" x14ac:dyDescent="0.55000000000000004">
      <c r="A1791" s="1" t="s">
        <v>662</v>
      </c>
      <c r="B1791" s="27" t="s">
        <v>16</v>
      </c>
      <c r="C1791" s="3"/>
      <c r="D1791" s="4"/>
      <c r="E1791" s="4"/>
    </row>
    <row r="1792" spans="1:5" s="10" customFormat="1" outlineLevel="1" x14ac:dyDescent="0.55000000000000004">
      <c r="A1792" s="1" t="s">
        <v>663</v>
      </c>
      <c r="B1792" s="27"/>
      <c r="C1792" s="3"/>
      <c r="D1792" s="4"/>
      <c r="E1792" s="4"/>
    </row>
    <row r="1793" spans="1:7" outlineLevel="1" x14ac:dyDescent="0.55000000000000004">
      <c r="A1793" s="11"/>
      <c r="B1793" s="26"/>
      <c r="C1793" s="8"/>
      <c r="D1793" s="5"/>
      <c r="E1793" s="5"/>
    </row>
    <row r="1794" spans="1:7" outlineLevel="1" x14ac:dyDescent="0.55000000000000004">
      <c r="A1794" s="11" t="s">
        <v>664</v>
      </c>
      <c r="B1794" s="26" t="s">
        <v>94</v>
      </c>
      <c r="C1794" s="91">
        <v>9.6</v>
      </c>
      <c r="D1794" s="5"/>
      <c r="E1794" s="5">
        <f>C1794*D1794</f>
        <v>0</v>
      </c>
    </row>
    <row r="1795" spans="1:7" outlineLevel="1" x14ac:dyDescent="0.55000000000000004">
      <c r="A1795" s="11"/>
      <c r="B1795" s="26"/>
      <c r="C1795" s="8"/>
      <c r="D1795" s="5"/>
      <c r="E1795" s="5"/>
    </row>
    <row r="1796" spans="1:7" s="10" customFormat="1" outlineLevel="1" x14ac:dyDescent="0.55000000000000004">
      <c r="A1796" s="1" t="s">
        <v>665</v>
      </c>
      <c r="B1796" s="27" t="s">
        <v>56</v>
      </c>
      <c r="C1796" s="3"/>
      <c r="D1796" s="4"/>
      <c r="E1796" s="4"/>
    </row>
    <row r="1797" spans="1:7" outlineLevel="1" x14ac:dyDescent="0.55000000000000004">
      <c r="A1797" s="11"/>
      <c r="B1797" s="26"/>
      <c r="C1797" s="8"/>
      <c r="D1797" s="5"/>
      <c r="E1797" s="5"/>
    </row>
    <row r="1798" spans="1:7" s="10" customFormat="1" ht="188" outlineLevel="1" x14ac:dyDescent="0.55000000000000004">
      <c r="A1798" s="19" t="s">
        <v>666</v>
      </c>
      <c r="B1798" s="27" t="s">
        <v>16</v>
      </c>
      <c r="C1798" s="3"/>
      <c r="D1798" s="4"/>
      <c r="E1798" s="4"/>
    </row>
    <row r="1799" spans="1:7" outlineLevel="1" x14ac:dyDescent="0.55000000000000004">
      <c r="A1799" s="11"/>
      <c r="B1799" s="26"/>
      <c r="C1799" s="8"/>
      <c r="D1799" s="5"/>
      <c r="E1799" s="5"/>
    </row>
    <row r="1800" spans="1:7" outlineLevel="1" x14ac:dyDescent="0.55000000000000004">
      <c r="A1800" s="11" t="s">
        <v>667</v>
      </c>
      <c r="B1800" s="26" t="s">
        <v>145</v>
      </c>
      <c r="C1800" s="8">
        <v>49.199999999999996</v>
      </c>
      <c r="D1800" s="5"/>
      <c r="E1800" s="5">
        <f>C1800*D1800</f>
        <v>0</v>
      </c>
    </row>
    <row r="1801" spans="1:7" outlineLevel="1" x14ac:dyDescent="0.55000000000000004">
      <c r="A1801" s="11" t="s">
        <v>668</v>
      </c>
      <c r="B1801" s="26"/>
      <c r="C1801" s="8"/>
      <c r="D1801" s="5"/>
      <c r="E1801" s="5"/>
    </row>
    <row r="1802" spans="1:7" s="69" customFormat="1" outlineLevel="1" x14ac:dyDescent="0.55000000000000004">
      <c r="A1802" s="12"/>
      <c r="B1802" s="50"/>
      <c r="C1802" s="151"/>
      <c r="D1802" s="152"/>
      <c r="E1802" s="152"/>
    </row>
    <row r="1803" spans="1:7" s="69" customFormat="1" outlineLevel="1" x14ac:dyDescent="0.55000000000000004">
      <c r="A1803" s="12" t="s">
        <v>669</v>
      </c>
      <c r="B1803" s="50" t="s">
        <v>94</v>
      </c>
      <c r="C1803" s="151">
        <v>2.4</v>
      </c>
      <c r="D1803" s="152"/>
      <c r="E1803" s="152">
        <f>C1803*D1803</f>
        <v>0</v>
      </c>
      <c r="G1803" s="66"/>
    </row>
    <row r="1804" spans="1:7" s="69" customFormat="1" outlineLevel="1" x14ac:dyDescent="0.55000000000000004">
      <c r="A1804" s="12"/>
      <c r="B1804" s="50"/>
      <c r="C1804" s="151"/>
      <c r="D1804" s="152"/>
      <c r="E1804" s="152"/>
    </row>
    <row r="1805" spans="1:7" s="10" customFormat="1" outlineLevel="1" x14ac:dyDescent="0.55000000000000004">
      <c r="A1805" s="1" t="s">
        <v>670</v>
      </c>
      <c r="B1805" s="27" t="s">
        <v>56</v>
      </c>
      <c r="C1805" s="3"/>
      <c r="D1805" s="4"/>
      <c r="E1805" s="4"/>
    </row>
    <row r="1806" spans="1:7" outlineLevel="1" x14ac:dyDescent="0.55000000000000004">
      <c r="A1806" s="11"/>
      <c r="B1806" s="26"/>
      <c r="C1806" s="8"/>
      <c r="D1806" s="5"/>
      <c r="E1806" s="5"/>
    </row>
    <row r="1807" spans="1:7" s="10" customFormat="1" ht="47" outlineLevel="1" x14ac:dyDescent="0.55000000000000004">
      <c r="A1807" s="19" t="s">
        <v>671</v>
      </c>
      <c r="B1807" s="27" t="s">
        <v>16</v>
      </c>
      <c r="C1807" s="3"/>
      <c r="D1807" s="4"/>
      <c r="E1807" s="4"/>
    </row>
    <row r="1808" spans="1:7" outlineLevel="1" x14ac:dyDescent="0.55000000000000004">
      <c r="A1808" s="11"/>
      <c r="B1808" s="26"/>
      <c r="C1808" s="8"/>
      <c r="D1808" s="5"/>
      <c r="E1808" s="5"/>
    </row>
    <row r="1809" spans="1:7" outlineLevel="1" x14ac:dyDescent="0.55000000000000004">
      <c r="A1809" s="11" t="s">
        <v>672</v>
      </c>
      <c r="B1809" s="26" t="s">
        <v>94</v>
      </c>
      <c r="C1809" s="8">
        <v>8.4</v>
      </c>
      <c r="D1809" s="5"/>
      <c r="E1809" s="5">
        <f>C1809*D1809</f>
        <v>0</v>
      </c>
    </row>
    <row r="1810" spans="1:7" outlineLevel="1" x14ac:dyDescent="0.55000000000000004">
      <c r="A1810" s="11"/>
      <c r="B1810" s="26"/>
      <c r="C1810" s="8"/>
      <c r="D1810" s="5"/>
      <c r="E1810" s="5"/>
    </row>
    <row r="1811" spans="1:7" outlineLevel="1" x14ac:dyDescent="0.55000000000000004">
      <c r="A1811" s="1" t="s">
        <v>751</v>
      </c>
      <c r="B1811" s="27"/>
      <c r="C1811" s="3"/>
      <c r="D1811" s="4"/>
      <c r="E1811" s="4">
        <f>SUM(E1787:E1810)</f>
        <v>0</v>
      </c>
      <c r="G1811" s="103">
        <f>E1811+E1763+E1471+E1091+E1067+E1018+E936+E856+E818+E772+E697+E646+E609+E527+E441+E288</f>
        <v>0</v>
      </c>
    </row>
    <row r="1812" spans="1:7" outlineLevel="1" x14ac:dyDescent="0.55000000000000004">
      <c r="A1812" s="1"/>
      <c r="B1812" s="27"/>
      <c r="C1812" s="3"/>
      <c r="D1812" s="4"/>
      <c r="E1812" s="4"/>
    </row>
    <row r="1813" spans="1:7" outlineLevel="1" x14ac:dyDescent="0.55000000000000004">
      <c r="A1813" s="25"/>
      <c r="B1813" s="58"/>
      <c r="C1813" s="174"/>
      <c r="D1813" s="175"/>
      <c r="E1813" s="175"/>
    </row>
    <row r="1814" spans="1:7" outlineLevel="1" x14ac:dyDescent="0.55000000000000004">
      <c r="A1814" s="1"/>
      <c r="B1814" s="27"/>
      <c r="C1814" s="3"/>
      <c r="D1814" s="4"/>
      <c r="E1814" s="4"/>
    </row>
    <row r="1815" spans="1:7" outlineLevel="1" x14ac:dyDescent="0.55000000000000004">
      <c r="A1815" s="1" t="s">
        <v>739</v>
      </c>
      <c r="B1815" s="27" t="s">
        <v>1</v>
      </c>
      <c r="C1815" s="3"/>
      <c r="D1815" s="4"/>
      <c r="E1815" s="4"/>
    </row>
    <row r="1816" spans="1:7" outlineLevel="1" x14ac:dyDescent="0.55000000000000004">
      <c r="A1816" s="1"/>
      <c r="B1816" s="27"/>
      <c r="C1816" s="3"/>
      <c r="D1816" s="4"/>
      <c r="E1816" s="4"/>
    </row>
    <row r="1817" spans="1:7" outlineLevel="1" x14ac:dyDescent="0.55000000000000004">
      <c r="A1817" s="1" t="s">
        <v>3</v>
      </c>
      <c r="B1817" s="27" t="s">
        <v>1</v>
      </c>
      <c r="C1817" s="3"/>
      <c r="D1817" s="4"/>
      <c r="E1817" s="4"/>
    </row>
    <row r="1818" spans="1:7" outlineLevel="1" x14ac:dyDescent="0.55000000000000004">
      <c r="A1818" s="1"/>
      <c r="B1818" s="27"/>
      <c r="C1818" s="3"/>
      <c r="D1818" s="4"/>
      <c r="E1818" s="4"/>
    </row>
    <row r="1819" spans="1:7" outlineLevel="1" x14ac:dyDescent="0.55000000000000004">
      <c r="A1819" s="1" t="s">
        <v>655</v>
      </c>
      <c r="B1819" s="27" t="s">
        <v>1</v>
      </c>
      <c r="C1819" s="3"/>
      <c r="D1819" s="4"/>
      <c r="E1819" s="4"/>
    </row>
    <row r="1820" spans="1:7" outlineLevel="1" x14ac:dyDescent="0.55000000000000004">
      <c r="A1820" s="1"/>
      <c r="B1820" s="27"/>
      <c r="C1820" s="3"/>
      <c r="D1820" s="4"/>
      <c r="E1820" s="4"/>
    </row>
    <row r="1821" spans="1:7" outlineLevel="1" x14ac:dyDescent="0.55000000000000004">
      <c r="A1821" s="1" t="s">
        <v>674</v>
      </c>
      <c r="B1821" s="27" t="s">
        <v>1</v>
      </c>
      <c r="C1821" s="3"/>
      <c r="D1821" s="4"/>
      <c r="E1821" s="4"/>
    </row>
    <row r="1822" spans="1:7" outlineLevel="1" x14ac:dyDescent="0.55000000000000004">
      <c r="A1822" s="1"/>
      <c r="B1822" s="27"/>
      <c r="C1822" s="3"/>
      <c r="D1822" s="4"/>
      <c r="E1822" s="4"/>
    </row>
    <row r="1823" spans="1:7" outlineLevel="1" x14ac:dyDescent="0.55000000000000004">
      <c r="A1823" s="62" t="s">
        <v>675</v>
      </c>
      <c r="B1823" s="26" t="s">
        <v>112</v>
      </c>
      <c r="C1823" s="8">
        <v>1</v>
      </c>
      <c r="D1823" s="5"/>
      <c r="E1823" s="5">
        <f>C1823*D1823</f>
        <v>0</v>
      </c>
    </row>
    <row r="1824" spans="1:7" outlineLevel="1" x14ac:dyDescent="0.55000000000000004">
      <c r="A1824" s="1"/>
      <c r="B1824" s="27"/>
      <c r="C1824" s="3"/>
      <c r="D1824" s="4"/>
      <c r="E1824" s="4"/>
    </row>
    <row r="1825" spans="1:5" outlineLevel="1" x14ac:dyDescent="0.55000000000000004">
      <c r="A1825" s="1" t="s">
        <v>791</v>
      </c>
      <c r="B1825" s="27"/>
      <c r="C1825" s="3"/>
      <c r="D1825" s="4"/>
      <c r="E1825" s="4">
        <f>E1823</f>
        <v>0</v>
      </c>
    </row>
    <row r="1826" spans="1:5" outlineLevel="1" x14ac:dyDescent="0.55000000000000004">
      <c r="A1826" s="1"/>
      <c r="B1826" s="27"/>
      <c r="C1826" s="3"/>
      <c r="D1826" s="4"/>
      <c r="E1826" s="4"/>
    </row>
    <row r="1827" spans="1:5" outlineLevel="1" x14ac:dyDescent="0.55000000000000004">
      <c r="A1827" s="25"/>
      <c r="B1827" s="58"/>
      <c r="C1827" s="174"/>
      <c r="D1827" s="175"/>
      <c r="E1827" s="175"/>
    </row>
    <row r="1828" spans="1:5" outlineLevel="1" x14ac:dyDescent="0.55000000000000004">
      <c r="A1828" s="1"/>
      <c r="B1828" s="27"/>
      <c r="C1828" s="3"/>
      <c r="D1828" s="4"/>
      <c r="E1828" s="4"/>
    </row>
    <row r="1829" spans="1:5" outlineLevel="1" x14ac:dyDescent="0.55000000000000004">
      <c r="A1829" s="1" t="s">
        <v>823</v>
      </c>
      <c r="B1829" s="27"/>
      <c r="C1829" s="3"/>
      <c r="D1829" s="4"/>
      <c r="E1829" s="4">
        <f>E1825+E1811+E1763+E1471+E1091+E1067+E1018+E936+E856+E818+E772+E697+E646+E609+E527+E441</f>
        <v>0</v>
      </c>
    </row>
    <row r="1830" spans="1:5" outlineLevel="1" x14ac:dyDescent="0.55000000000000004">
      <c r="A1830" s="1"/>
      <c r="B1830" s="27"/>
      <c r="C1830" s="3"/>
      <c r="D1830" s="4"/>
      <c r="E1830" s="4"/>
    </row>
    <row r="1831" spans="1:5" outlineLevel="1" x14ac:dyDescent="0.55000000000000004">
      <c r="A1831" s="25"/>
      <c r="B1831" s="58"/>
      <c r="C1831" s="174"/>
      <c r="D1831" s="175"/>
      <c r="E1831" s="175"/>
    </row>
    <row r="1832" spans="1:5" outlineLevel="1" x14ac:dyDescent="0.55000000000000004">
      <c r="A1832" s="1"/>
      <c r="B1832" s="27"/>
      <c r="C1832" s="3"/>
      <c r="D1832" s="4"/>
      <c r="E1832" s="4"/>
    </row>
    <row r="1833" spans="1:5" outlineLevel="1" x14ac:dyDescent="0.55000000000000004">
      <c r="A1833" s="1" t="s">
        <v>800</v>
      </c>
      <c r="B1833" s="27" t="s">
        <v>1</v>
      </c>
      <c r="C1833" s="3"/>
      <c r="D1833" s="4"/>
      <c r="E1833" s="4"/>
    </row>
    <row r="1834" spans="1:5" outlineLevel="1" x14ac:dyDescent="0.55000000000000004">
      <c r="A1834" s="1"/>
      <c r="B1834" s="27"/>
      <c r="C1834" s="3"/>
      <c r="D1834" s="4"/>
      <c r="E1834" s="4"/>
    </row>
    <row r="1835" spans="1:5" outlineLevel="1" x14ac:dyDescent="0.55000000000000004">
      <c r="A1835" s="1" t="s">
        <v>359</v>
      </c>
      <c r="B1835" s="27" t="s">
        <v>1</v>
      </c>
      <c r="C1835" s="3"/>
      <c r="D1835" s="4"/>
      <c r="E1835" s="4"/>
    </row>
    <row r="1836" spans="1:5" outlineLevel="1" x14ac:dyDescent="0.55000000000000004">
      <c r="A1836" s="1"/>
      <c r="B1836" s="27"/>
      <c r="C1836" s="3"/>
      <c r="D1836" s="4"/>
      <c r="E1836" s="4"/>
    </row>
    <row r="1837" spans="1:5" outlineLevel="1" x14ac:dyDescent="0.55000000000000004">
      <c r="A1837" s="1" t="s">
        <v>673</v>
      </c>
      <c r="B1837" s="27" t="s">
        <v>1</v>
      </c>
      <c r="C1837" s="3"/>
      <c r="D1837" s="4"/>
      <c r="E1837" s="4"/>
    </row>
    <row r="1838" spans="1:5" outlineLevel="1" x14ac:dyDescent="0.55000000000000004">
      <c r="A1838" s="1"/>
      <c r="B1838" s="27"/>
      <c r="C1838" s="3"/>
      <c r="D1838" s="4"/>
      <c r="E1838" s="4"/>
    </row>
    <row r="1839" spans="1:5" outlineLevel="1" x14ac:dyDescent="0.55000000000000004">
      <c r="A1839" s="16" t="s">
        <v>762</v>
      </c>
      <c r="B1839" s="27"/>
      <c r="C1839" s="27"/>
      <c r="D1839" s="203"/>
      <c r="E1839" s="203"/>
    </row>
    <row r="1840" spans="1:5" outlineLevel="1" x14ac:dyDescent="0.55000000000000004">
      <c r="A1840" s="11"/>
      <c r="B1840" s="26"/>
      <c r="C1840" s="26"/>
      <c r="D1840" s="204"/>
      <c r="E1840" s="204"/>
    </row>
    <row r="1841" spans="1:5" outlineLevel="1" x14ac:dyDescent="0.55000000000000004">
      <c r="A1841" s="84" t="s">
        <v>763</v>
      </c>
      <c r="B1841" s="26"/>
      <c r="C1841" s="26"/>
      <c r="D1841" s="204"/>
      <c r="E1841" s="204"/>
    </row>
    <row r="1842" spans="1:5" outlineLevel="1" x14ac:dyDescent="0.55000000000000004">
      <c r="A1842" s="11"/>
      <c r="B1842" s="26"/>
      <c r="C1842" s="26"/>
      <c r="D1842" s="204"/>
      <c r="E1842" s="204"/>
    </row>
    <row r="1843" spans="1:5" ht="30.5" customHeight="1" outlineLevel="1" x14ac:dyDescent="0.55000000000000004">
      <c r="A1843" s="150" t="s">
        <v>764</v>
      </c>
      <c r="B1843" s="26" t="s">
        <v>94</v>
      </c>
      <c r="C1843" s="237">
        <v>3500</v>
      </c>
      <c r="D1843" s="238"/>
      <c r="E1843" s="5">
        <f>C1843*D1843</f>
        <v>0</v>
      </c>
    </row>
    <row r="1844" spans="1:5" outlineLevel="1" x14ac:dyDescent="0.55000000000000004">
      <c r="A1844" s="150"/>
      <c r="B1844" s="26"/>
      <c r="C1844" s="237"/>
      <c r="D1844" s="238"/>
      <c r="E1844" s="238"/>
    </row>
    <row r="1845" spans="1:5" outlineLevel="1" x14ac:dyDescent="0.55000000000000004">
      <c r="A1845" s="150" t="s">
        <v>765</v>
      </c>
      <c r="B1845" s="26" t="s">
        <v>145</v>
      </c>
      <c r="C1845" s="237">
        <v>1350</v>
      </c>
      <c r="D1845" s="238"/>
      <c r="E1845" s="5">
        <f>C1845*D1845</f>
        <v>0</v>
      </c>
    </row>
    <row r="1846" spans="1:5" outlineLevel="1" x14ac:dyDescent="0.55000000000000004">
      <c r="A1846" s="11"/>
      <c r="B1846" s="26"/>
      <c r="C1846" s="26"/>
      <c r="D1846" s="204"/>
      <c r="E1846" s="204"/>
    </row>
    <row r="1847" spans="1:5" outlineLevel="1" x14ac:dyDescent="0.55000000000000004">
      <c r="A1847" s="84" t="s">
        <v>766</v>
      </c>
      <c r="B1847" s="26" t="s">
        <v>16</v>
      </c>
      <c r="C1847" s="237"/>
      <c r="D1847" s="59"/>
      <c r="E1847" s="204"/>
    </row>
    <row r="1848" spans="1:5" outlineLevel="1" x14ac:dyDescent="0.55000000000000004">
      <c r="A1848" s="11"/>
      <c r="B1848" s="26"/>
      <c r="C1848" s="237"/>
      <c r="D1848" s="59"/>
      <c r="E1848" s="204"/>
    </row>
    <row r="1849" spans="1:5" outlineLevel="1" x14ac:dyDescent="0.55000000000000004">
      <c r="A1849" s="11" t="s">
        <v>786</v>
      </c>
      <c r="B1849" s="26" t="s">
        <v>94</v>
      </c>
      <c r="C1849" s="237">
        <v>3500</v>
      </c>
      <c r="D1849" s="59"/>
      <c r="E1849" s="5">
        <f>C1849*D1849</f>
        <v>0</v>
      </c>
    </row>
    <row r="1850" spans="1:5" outlineLevel="1" x14ac:dyDescent="0.55000000000000004">
      <c r="A1850" s="11"/>
      <c r="B1850" s="26"/>
      <c r="C1850" s="237"/>
      <c r="D1850" s="59"/>
      <c r="E1850" s="204"/>
    </row>
    <row r="1851" spans="1:5" outlineLevel="1" x14ac:dyDescent="0.55000000000000004">
      <c r="A1851" s="84" t="s">
        <v>767</v>
      </c>
      <c r="B1851" s="26" t="s">
        <v>56</v>
      </c>
      <c r="C1851" s="237"/>
      <c r="D1851" s="59"/>
      <c r="E1851" s="204"/>
    </row>
    <row r="1852" spans="1:5" outlineLevel="1" x14ac:dyDescent="0.55000000000000004">
      <c r="A1852" s="11"/>
      <c r="B1852" s="26"/>
      <c r="C1852" s="237"/>
      <c r="D1852" s="59"/>
      <c r="E1852" s="204"/>
    </row>
    <row r="1853" spans="1:5" outlineLevel="1" x14ac:dyDescent="0.55000000000000004">
      <c r="A1853" s="84" t="s">
        <v>96</v>
      </c>
      <c r="B1853" s="26" t="s">
        <v>16</v>
      </c>
      <c r="C1853" s="237"/>
      <c r="D1853" s="59"/>
      <c r="E1853" s="204"/>
    </row>
    <row r="1854" spans="1:5" outlineLevel="1" x14ac:dyDescent="0.55000000000000004">
      <c r="A1854" s="11"/>
      <c r="B1854" s="26"/>
      <c r="C1854" s="237"/>
      <c r="D1854" s="59"/>
      <c r="E1854" s="204"/>
    </row>
    <row r="1855" spans="1:5" outlineLevel="1" x14ac:dyDescent="0.55000000000000004">
      <c r="A1855" s="11" t="s">
        <v>97</v>
      </c>
      <c r="B1855" s="26" t="s">
        <v>98</v>
      </c>
      <c r="C1855" s="237">
        <v>250</v>
      </c>
      <c r="D1855" s="59"/>
      <c r="E1855" s="5">
        <f>C1855*D1855</f>
        <v>0</v>
      </c>
    </row>
    <row r="1856" spans="1:5" outlineLevel="1" x14ac:dyDescent="0.55000000000000004">
      <c r="A1856" s="11"/>
      <c r="B1856" s="26"/>
      <c r="C1856" s="237"/>
      <c r="D1856" s="59"/>
      <c r="E1856" s="204"/>
    </row>
    <row r="1857" spans="1:5" outlineLevel="1" x14ac:dyDescent="0.55000000000000004">
      <c r="A1857" s="84" t="s">
        <v>768</v>
      </c>
      <c r="B1857" s="26" t="s">
        <v>16</v>
      </c>
      <c r="C1857" s="237"/>
      <c r="D1857" s="59"/>
      <c r="E1857" s="204"/>
    </row>
    <row r="1858" spans="1:5" outlineLevel="1" x14ac:dyDescent="0.55000000000000004">
      <c r="A1858" s="11"/>
      <c r="B1858" s="26"/>
      <c r="C1858" s="237"/>
      <c r="D1858" s="59"/>
      <c r="E1858" s="204"/>
    </row>
    <row r="1859" spans="1:5" outlineLevel="1" x14ac:dyDescent="0.55000000000000004">
      <c r="A1859" s="11" t="s">
        <v>787</v>
      </c>
      <c r="B1859" s="26" t="s">
        <v>94</v>
      </c>
      <c r="C1859" s="237">
        <v>3500</v>
      </c>
      <c r="D1859" s="59"/>
      <c r="E1859" s="5">
        <f>C1859*D1859</f>
        <v>0</v>
      </c>
    </row>
    <row r="1860" spans="1:5" outlineLevel="1" x14ac:dyDescent="0.55000000000000004">
      <c r="A1860" s="11"/>
      <c r="B1860" s="26"/>
      <c r="C1860" s="237"/>
      <c r="D1860" s="59"/>
      <c r="E1860" s="204"/>
    </row>
    <row r="1861" spans="1:5" outlineLevel="1" x14ac:dyDescent="0.55000000000000004">
      <c r="A1861" s="84" t="s">
        <v>769</v>
      </c>
      <c r="B1861" s="26" t="s">
        <v>16</v>
      </c>
      <c r="C1861" s="237"/>
      <c r="D1861" s="59"/>
      <c r="E1861" s="204"/>
    </row>
    <row r="1862" spans="1:5" outlineLevel="1" x14ac:dyDescent="0.55000000000000004">
      <c r="A1862" s="11"/>
      <c r="B1862" s="26"/>
      <c r="C1862" s="237"/>
      <c r="D1862" s="59"/>
      <c r="E1862" s="204"/>
    </row>
    <row r="1863" spans="1:5" outlineLevel="1" x14ac:dyDescent="0.55000000000000004">
      <c r="A1863" s="11" t="s">
        <v>770</v>
      </c>
      <c r="B1863" s="26"/>
      <c r="C1863" s="237"/>
      <c r="D1863" s="59"/>
      <c r="E1863" s="204"/>
    </row>
    <row r="1864" spans="1:5" outlineLevel="1" x14ac:dyDescent="0.55000000000000004">
      <c r="A1864" s="11" t="s">
        <v>771</v>
      </c>
      <c r="B1864" s="26"/>
      <c r="C1864" s="237"/>
      <c r="D1864" s="59"/>
      <c r="E1864" s="204"/>
    </row>
    <row r="1865" spans="1:5" outlineLevel="1" x14ac:dyDescent="0.55000000000000004">
      <c r="A1865" s="11" t="s">
        <v>772</v>
      </c>
      <c r="B1865" s="26"/>
      <c r="C1865" s="237"/>
      <c r="D1865" s="59"/>
      <c r="E1865" s="204"/>
    </row>
    <row r="1866" spans="1:5" outlineLevel="1" x14ac:dyDescent="0.55000000000000004">
      <c r="A1866" s="11"/>
      <c r="B1866" s="26"/>
      <c r="C1866" s="237"/>
      <c r="D1866" s="59"/>
      <c r="E1866" s="204"/>
    </row>
    <row r="1867" spans="1:5" outlineLevel="1" x14ac:dyDescent="0.55000000000000004">
      <c r="A1867" s="11" t="s">
        <v>773</v>
      </c>
      <c r="B1867" s="26"/>
      <c r="C1867" s="237"/>
      <c r="D1867" s="59"/>
      <c r="E1867" s="204"/>
    </row>
    <row r="1868" spans="1:5" outlineLevel="1" x14ac:dyDescent="0.55000000000000004">
      <c r="A1868" s="11" t="s">
        <v>774</v>
      </c>
      <c r="B1868" s="26"/>
      <c r="C1868" s="237"/>
      <c r="D1868" s="59"/>
      <c r="E1868" s="204"/>
    </row>
    <row r="1869" spans="1:5" outlineLevel="1" x14ac:dyDescent="0.55000000000000004">
      <c r="A1869" s="11"/>
      <c r="B1869" s="26"/>
      <c r="C1869" s="237"/>
      <c r="D1869" s="59"/>
      <c r="E1869" s="204"/>
    </row>
    <row r="1870" spans="1:5" outlineLevel="1" x14ac:dyDescent="0.55000000000000004">
      <c r="A1870" s="16" t="s">
        <v>103</v>
      </c>
      <c r="B1870" s="26"/>
      <c r="C1870" s="237"/>
      <c r="D1870" s="59"/>
      <c r="E1870" s="204"/>
    </row>
    <row r="1871" spans="1:5" outlineLevel="1" x14ac:dyDescent="0.55000000000000004">
      <c r="A1871" s="11"/>
      <c r="B1871" s="26"/>
      <c r="C1871" s="237"/>
      <c r="D1871" s="59"/>
      <c r="E1871" s="204"/>
    </row>
    <row r="1872" spans="1:5" outlineLevel="1" x14ac:dyDescent="0.55000000000000004">
      <c r="A1872" s="11" t="s">
        <v>789</v>
      </c>
      <c r="B1872" s="26" t="s">
        <v>98</v>
      </c>
      <c r="C1872" s="237">
        <v>525</v>
      </c>
      <c r="D1872" s="59"/>
      <c r="E1872" s="204">
        <f>C1872*D1872</f>
        <v>0</v>
      </c>
    </row>
    <row r="1873" spans="1:5" outlineLevel="1" x14ac:dyDescent="0.55000000000000004">
      <c r="A1873" s="11"/>
      <c r="B1873" s="26"/>
      <c r="C1873" s="237"/>
      <c r="D1873" s="59"/>
      <c r="E1873" s="204"/>
    </row>
    <row r="1874" spans="1:5" outlineLevel="1" x14ac:dyDescent="0.55000000000000004">
      <c r="A1874" s="11" t="s">
        <v>790</v>
      </c>
      <c r="B1874" s="26" t="s">
        <v>98</v>
      </c>
      <c r="C1874" s="237">
        <v>525</v>
      </c>
      <c r="D1874" s="59"/>
      <c r="E1874" s="204">
        <f>C1874*D1874</f>
        <v>0</v>
      </c>
    </row>
    <row r="1875" spans="1:5" outlineLevel="1" x14ac:dyDescent="0.55000000000000004">
      <c r="A1875" s="11"/>
      <c r="B1875" s="26"/>
      <c r="C1875" s="237"/>
      <c r="D1875" s="59"/>
      <c r="E1875" s="204"/>
    </row>
    <row r="1876" spans="1:5" outlineLevel="1" x14ac:dyDescent="0.55000000000000004">
      <c r="A1876" s="11" t="s">
        <v>775</v>
      </c>
      <c r="B1876" s="26" t="s">
        <v>98</v>
      </c>
      <c r="C1876" s="237">
        <v>525</v>
      </c>
      <c r="D1876" s="59"/>
      <c r="E1876" s="5">
        <f>C1876*D1876</f>
        <v>0</v>
      </c>
    </row>
    <row r="1877" spans="1:5" outlineLevel="1" x14ac:dyDescent="0.55000000000000004">
      <c r="A1877" s="11"/>
      <c r="B1877" s="26"/>
      <c r="C1877" s="237"/>
      <c r="D1877" s="59"/>
      <c r="E1877" s="204"/>
    </row>
    <row r="1878" spans="1:5" outlineLevel="1" x14ac:dyDescent="0.55000000000000004">
      <c r="A1878" s="149" t="s">
        <v>776</v>
      </c>
      <c r="B1878" s="26"/>
      <c r="C1878" s="237"/>
      <c r="D1878" s="59"/>
      <c r="E1878" s="204"/>
    </row>
    <row r="1879" spans="1:5" outlineLevel="1" x14ac:dyDescent="0.55000000000000004">
      <c r="A1879" s="150"/>
      <c r="B1879" s="26"/>
      <c r="C1879" s="237"/>
      <c r="D1879" s="59"/>
      <c r="E1879" s="204"/>
    </row>
    <row r="1880" spans="1:5" outlineLevel="1" x14ac:dyDescent="0.55000000000000004">
      <c r="A1880" s="150" t="s">
        <v>824</v>
      </c>
      <c r="B1880" s="26" t="s">
        <v>145</v>
      </c>
      <c r="C1880" s="237">
        <v>210</v>
      </c>
      <c r="D1880" s="59"/>
      <c r="E1880" s="5">
        <f>C1880*D1880</f>
        <v>0</v>
      </c>
    </row>
    <row r="1881" spans="1:5" outlineLevel="1" x14ac:dyDescent="0.55000000000000004">
      <c r="A1881" s="150"/>
      <c r="B1881" s="26"/>
      <c r="C1881" s="237"/>
      <c r="D1881" s="59"/>
      <c r="E1881" s="204"/>
    </row>
    <row r="1882" spans="1:5" outlineLevel="1" x14ac:dyDescent="0.55000000000000004">
      <c r="A1882" s="84" t="s">
        <v>777</v>
      </c>
      <c r="B1882" s="26" t="s">
        <v>56</v>
      </c>
      <c r="C1882" s="237"/>
      <c r="D1882" s="59"/>
      <c r="E1882" s="204"/>
    </row>
    <row r="1883" spans="1:5" outlineLevel="1" x14ac:dyDescent="0.55000000000000004">
      <c r="A1883" s="11"/>
      <c r="B1883" s="26"/>
      <c r="C1883" s="237"/>
      <c r="D1883" s="59"/>
      <c r="E1883" s="204"/>
    </row>
    <row r="1884" spans="1:5" ht="47" outlineLevel="1" x14ac:dyDescent="0.55000000000000004">
      <c r="A1884" s="149" t="s">
        <v>778</v>
      </c>
      <c r="B1884" s="26" t="s">
        <v>16</v>
      </c>
      <c r="C1884" s="237"/>
      <c r="D1884" s="59"/>
      <c r="E1884" s="204"/>
    </row>
    <row r="1885" spans="1:5" outlineLevel="1" x14ac:dyDescent="0.55000000000000004">
      <c r="A1885" s="11"/>
      <c r="B1885" s="26"/>
      <c r="C1885" s="237"/>
      <c r="D1885" s="59"/>
      <c r="E1885" s="204"/>
    </row>
    <row r="1886" spans="1:5" outlineLevel="1" x14ac:dyDescent="0.55000000000000004">
      <c r="A1886" s="150" t="s">
        <v>779</v>
      </c>
      <c r="B1886" s="26" t="s">
        <v>94</v>
      </c>
      <c r="C1886" s="237">
        <v>3500</v>
      </c>
      <c r="D1886" s="59"/>
      <c r="E1886" s="5">
        <f>C1886*D1886</f>
        <v>0</v>
      </c>
    </row>
    <row r="1887" spans="1:5" outlineLevel="1" x14ac:dyDescent="0.55000000000000004">
      <c r="A1887" s="11"/>
      <c r="B1887" s="26"/>
      <c r="C1887" s="237"/>
      <c r="D1887" s="59"/>
      <c r="E1887" s="204"/>
    </row>
    <row r="1888" spans="1:5" outlineLevel="1" x14ac:dyDescent="0.55000000000000004">
      <c r="A1888" s="11" t="s">
        <v>780</v>
      </c>
      <c r="B1888" s="26" t="s">
        <v>94</v>
      </c>
      <c r="C1888" s="237">
        <v>3500</v>
      </c>
      <c r="D1888" s="59"/>
      <c r="E1888" s="5">
        <f>C1888*D1888</f>
        <v>0</v>
      </c>
    </row>
    <row r="1889" spans="1:5" outlineLevel="1" x14ac:dyDescent="0.55000000000000004">
      <c r="A1889" s="11"/>
      <c r="B1889" s="26"/>
      <c r="C1889" s="237"/>
      <c r="D1889" s="59"/>
      <c r="E1889" s="204"/>
    </row>
    <row r="1890" spans="1:5" outlineLevel="1" x14ac:dyDescent="0.55000000000000004">
      <c r="A1890" s="84" t="s">
        <v>781</v>
      </c>
      <c r="B1890" s="26" t="s">
        <v>16</v>
      </c>
      <c r="C1890" s="237"/>
      <c r="D1890" s="59"/>
      <c r="E1890" s="204"/>
    </row>
    <row r="1891" spans="1:5" outlineLevel="1" x14ac:dyDescent="0.55000000000000004">
      <c r="A1891" s="11"/>
      <c r="B1891" s="26"/>
      <c r="C1891" s="237"/>
      <c r="D1891" s="59"/>
      <c r="E1891" s="204"/>
    </row>
    <row r="1892" spans="1:5" ht="70.5" outlineLevel="1" x14ac:dyDescent="0.55000000000000004">
      <c r="A1892" s="23" t="s">
        <v>788</v>
      </c>
      <c r="B1892" s="26" t="s">
        <v>145</v>
      </c>
      <c r="C1892" s="237">
        <v>1350</v>
      </c>
      <c r="D1892" s="59"/>
      <c r="E1892" s="5">
        <f>C1892*D1892</f>
        <v>0</v>
      </c>
    </row>
    <row r="1893" spans="1:5" outlineLevel="1" x14ac:dyDescent="0.55000000000000004">
      <c r="A1893" s="11"/>
      <c r="B1893" s="26"/>
      <c r="C1893" s="237"/>
      <c r="D1893" s="59"/>
      <c r="E1893" s="204"/>
    </row>
    <row r="1894" spans="1:5" outlineLevel="1" x14ac:dyDescent="0.55000000000000004">
      <c r="A1894" s="84" t="s">
        <v>782</v>
      </c>
      <c r="B1894" s="26"/>
      <c r="C1894" s="237"/>
      <c r="D1894" s="59"/>
      <c r="E1894" s="204"/>
    </row>
    <row r="1895" spans="1:5" outlineLevel="1" x14ac:dyDescent="0.55000000000000004">
      <c r="A1895" s="11"/>
      <c r="B1895" s="26"/>
      <c r="C1895" s="237"/>
      <c r="D1895" s="59"/>
      <c r="E1895" s="204"/>
    </row>
    <row r="1896" spans="1:5" ht="47" outlineLevel="1" x14ac:dyDescent="0.55000000000000004">
      <c r="A1896" s="23" t="s">
        <v>783</v>
      </c>
      <c r="B1896" s="26" t="s">
        <v>145</v>
      </c>
      <c r="C1896" s="237">
        <v>575</v>
      </c>
      <c r="D1896" s="59"/>
      <c r="E1896" s="5">
        <f>C1896*D1896</f>
        <v>0</v>
      </c>
    </row>
    <row r="1897" spans="1:5" outlineLevel="1" x14ac:dyDescent="0.55000000000000004">
      <c r="A1897" s="11"/>
      <c r="B1897" s="26"/>
      <c r="C1897" s="237"/>
      <c r="D1897" s="59"/>
      <c r="E1897" s="204"/>
    </row>
    <row r="1898" spans="1:5" outlineLevel="1" x14ac:dyDescent="0.55000000000000004">
      <c r="A1898" s="84" t="s">
        <v>784</v>
      </c>
      <c r="B1898" s="26"/>
      <c r="C1898" s="237"/>
      <c r="D1898" s="59"/>
      <c r="E1898" s="204"/>
    </row>
    <row r="1899" spans="1:5" outlineLevel="1" x14ac:dyDescent="0.55000000000000004">
      <c r="A1899" s="11"/>
      <c r="B1899" s="26"/>
      <c r="C1899" s="237"/>
      <c r="D1899" s="59"/>
      <c r="E1899" s="204"/>
    </row>
    <row r="1900" spans="1:5" outlineLevel="1" x14ac:dyDescent="0.55000000000000004">
      <c r="A1900" s="23" t="s">
        <v>785</v>
      </c>
      <c r="B1900" s="26" t="s">
        <v>98</v>
      </c>
      <c r="C1900" s="237">
        <v>465</v>
      </c>
      <c r="D1900" s="59"/>
      <c r="E1900" s="5">
        <f>C1900*D1900</f>
        <v>0</v>
      </c>
    </row>
    <row r="1901" spans="1:5" outlineLevel="1" x14ac:dyDescent="0.55000000000000004">
      <c r="A1901" s="11"/>
      <c r="B1901" s="26"/>
      <c r="C1901" s="26"/>
      <c r="D1901" s="204"/>
      <c r="E1901" s="204"/>
    </row>
    <row r="1902" spans="1:5" outlineLevel="1" x14ac:dyDescent="0.55000000000000004">
      <c r="A1902" s="1" t="s">
        <v>801</v>
      </c>
      <c r="B1902" s="27"/>
      <c r="C1902" s="3"/>
      <c r="D1902" s="4"/>
      <c r="E1902" s="4">
        <f>SUM(E1842:E1900)</f>
        <v>0</v>
      </c>
    </row>
    <row r="1903" spans="1:5" outlineLevel="1" x14ac:dyDescent="0.55000000000000004">
      <c r="A1903" s="1"/>
      <c r="B1903" s="27"/>
      <c r="C1903" s="3"/>
      <c r="D1903" s="4"/>
      <c r="E1903" s="4"/>
    </row>
    <row r="1904" spans="1:5" outlineLevel="1" x14ac:dyDescent="0.55000000000000004">
      <c r="A1904" s="25"/>
      <c r="B1904" s="58"/>
      <c r="C1904" s="174"/>
      <c r="D1904" s="175"/>
      <c r="E1904" s="175"/>
    </row>
    <row r="1905" spans="1:5" outlineLevel="1" x14ac:dyDescent="0.55000000000000004">
      <c r="A1905" s="1"/>
      <c r="B1905" s="27"/>
      <c r="C1905" s="3"/>
      <c r="D1905" s="4"/>
      <c r="E1905" s="4"/>
    </row>
    <row r="1906" spans="1:5" outlineLevel="1" x14ac:dyDescent="0.55000000000000004">
      <c r="A1906" s="240" t="s">
        <v>802</v>
      </c>
      <c r="B1906" s="27" t="s">
        <v>1</v>
      </c>
      <c r="C1906" s="241"/>
      <c r="D1906" s="256"/>
      <c r="E1906" s="148"/>
    </row>
    <row r="1907" spans="1:5" outlineLevel="1" x14ac:dyDescent="0.55000000000000004">
      <c r="A1907" s="242"/>
      <c r="B1907" s="27"/>
      <c r="C1907" s="241"/>
      <c r="D1907" s="256"/>
      <c r="E1907" s="148"/>
    </row>
    <row r="1908" spans="1:5" outlineLevel="1" x14ac:dyDescent="0.55000000000000004">
      <c r="A1908" s="240" t="s">
        <v>804</v>
      </c>
      <c r="B1908" s="27" t="s">
        <v>1</v>
      </c>
      <c r="C1908" s="241"/>
      <c r="D1908" s="256"/>
      <c r="E1908" s="148"/>
    </row>
    <row r="1909" spans="1:5" outlineLevel="1" x14ac:dyDescent="0.55000000000000004">
      <c r="A1909" s="242"/>
      <c r="B1909" s="27"/>
      <c r="C1909" s="241"/>
      <c r="D1909" s="256"/>
      <c r="E1909" s="148"/>
    </row>
    <row r="1910" spans="1:5" outlineLevel="1" x14ac:dyDescent="0.55000000000000004">
      <c r="A1910" s="240" t="s">
        <v>805</v>
      </c>
      <c r="B1910" s="27" t="s">
        <v>1</v>
      </c>
      <c r="C1910" s="241"/>
      <c r="D1910" s="256"/>
      <c r="E1910" s="148"/>
    </row>
    <row r="1911" spans="1:5" outlineLevel="1" x14ac:dyDescent="0.55000000000000004">
      <c r="A1911" s="242"/>
      <c r="B1911" s="27"/>
      <c r="C1911" s="241"/>
      <c r="D1911" s="256"/>
      <c r="E1911" s="148"/>
    </row>
    <row r="1912" spans="1:5" outlineLevel="1" x14ac:dyDescent="0.55000000000000004">
      <c r="A1912" s="240" t="s">
        <v>806</v>
      </c>
      <c r="B1912" s="27" t="s">
        <v>56</v>
      </c>
      <c r="C1912" s="241"/>
      <c r="D1912" s="256"/>
      <c r="E1912" s="148"/>
    </row>
    <row r="1913" spans="1:5" outlineLevel="1" x14ac:dyDescent="0.55000000000000004">
      <c r="A1913" s="242"/>
      <c r="B1913" s="27"/>
      <c r="C1913" s="241"/>
      <c r="D1913" s="256"/>
      <c r="E1913" s="148"/>
    </row>
    <row r="1914" spans="1:5" outlineLevel="1" x14ac:dyDescent="0.55000000000000004">
      <c r="A1914" s="240" t="s">
        <v>305</v>
      </c>
      <c r="B1914" s="27" t="s">
        <v>1</v>
      </c>
      <c r="C1914" s="241"/>
      <c r="D1914" s="256"/>
      <c r="E1914" s="148"/>
    </row>
    <row r="1915" spans="1:5" outlineLevel="1" x14ac:dyDescent="0.55000000000000004">
      <c r="A1915" s="242"/>
      <c r="B1915" s="26"/>
      <c r="C1915" s="241"/>
      <c r="D1915" s="256"/>
      <c r="E1915" s="148"/>
    </row>
    <row r="1916" spans="1:5" ht="47" outlineLevel="1" x14ac:dyDescent="0.55000000000000004">
      <c r="A1916" s="242" t="s">
        <v>807</v>
      </c>
      <c r="B1916" s="26"/>
      <c r="C1916" s="241"/>
      <c r="D1916" s="256"/>
      <c r="E1916" s="148"/>
    </row>
    <row r="1917" spans="1:5" outlineLevel="1" x14ac:dyDescent="0.55000000000000004">
      <c r="A1917" s="242"/>
      <c r="B1917" s="26"/>
      <c r="C1917" s="241"/>
      <c r="D1917" s="256"/>
      <c r="E1917" s="148"/>
    </row>
    <row r="1918" spans="1:5" outlineLevel="1" x14ac:dyDescent="0.55000000000000004">
      <c r="A1918" s="240" t="s">
        <v>808</v>
      </c>
      <c r="B1918" s="26" t="s">
        <v>56</v>
      </c>
      <c r="C1918" s="241"/>
      <c r="D1918" s="256"/>
      <c r="E1918" s="148"/>
    </row>
    <row r="1919" spans="1:5" outlineLevel="1" x14ac:dyDescent="0.55000000000000004">
      <c r="A1919" s="242"/>
      <c r="B1919" s="26"/>
      <c r="C1919" s="241"/>
      <c r="D1919" s="256"/>
      <c r="E1919" s="148"/>
    </row>
    <row r="1920" spans="1:5" outlineLevel="1" x14ac:dyDescent="0.55000000000000004">
      <c r="A1920" s="242" t="s">
        <v>809</v>
      </c>
      <c r="B1920" s="26" t="s">
        <v>16</v>
      </c>
      <c r="C1920" s="241"/>
      <c r="D1920" s="256"/>
      <c r="E1920" s="148"/>
    </row>
    <row r="1921" spans="1:5" outlineLevel="1" x14ac:dyDescent="0.55000000000000004">
      <c r="A1921" s="242"/>
      <c r="B1921" s="26"/>
      <c r="C1921" s="241"/>
      <c r="D1921" s="256"/>
      <c r="E1921" s="148"/>
    </row>
    <row r="1922" spans="1:5" ht="47" outlineLevel="1" x14ac:dyDescent="0.55000000000000004">
      <c r="A1922" s="242" t="s">
        <v>825</v>
      </c>
      <c r="B1922" s="83" t="s">
        <v>8</v>
      </c>
      <c r="C1922" s="241">
        <v>1</v>
      </c>
      <c r="D1922" s="257"/>
      <c r="E1922" s="153">
        <f>C1922*D1922</f>
        <v>0</v>
      </c>
    </row>
    <row r="1923" spans="1:5" outlineLevel="1" x14ac:dyDescent="0.55000000000000004">
      <c r="A1923" s="242"/>
      <c r="B1923" s="26"/>
      <c r="C1923" s="241"/>
      <c r="D1923" s="256"/>
      <c r="E1923" s="148"/>
    </row>
    <row r="1924" spans="1:5" outlineLevel="1" x14ac:dyDescent="0.55000000000000004">
      <c r="A1924" s="242" t="s">
        <v>810</v>
      </c>
      <c r="B1924" s="26" t="s">
        <v>112</v>
      </c>
      <c r="C1924" s="241">
        <v>1</v>
      </c>
      <c r="D1924" s="256"/>
      <c r="E1924" s="153">
        <f>C1924*D1924</f>
        <v>0</v>
      </c>
    </row>
    <row r="1925" spans="1:5" outlineLevel="1" x14ac:dyDescent="0.55000000000000004">
      <c r="A1925" s="242"/>
      <c r="B1925" s="26"/>
      <c r="C1925" s="241"/>
      <c r="D1925" s="256"/>
      <c r="E1925" s="148"/>
    </row>
    <row r="1926" spans="1:5" outlineLevel="1" x14ac:dyDescent="0.55000000000000004">
      <c r="A1926" s="242" t="s">
        <v>811</v>
      </c>
      <c r="B1926" s="26" t="s">
        <v>112</v>
      </c>
      <c r="C1926" s="241">
        <v>1</v>
      </c>
      <c r="D1926" s="256"/>
      <c r="E1926" s="153">
        <f>C1926*D1926</f>
        <v>0</v>
      </c>
    </row>
    <row r="1927" spans="1:5" outlineLevel="1" x14ac:dyDescent="0.55000000000000004">
      <c r="A1927" s="242"/>
      <c r="B1927" s="26"/>
      <c r="C1927" s="241"/>
      <c r="D1927" s="256"/>
      <c r="E1927" s="148"/>
    </row>
    <row r="1928" spans="1:5" outlineLevel="1" x14ac:dyDescent="0.55000000000000004">
      <c r="A1928" s="243" t="s">
        <v>812</v>
      </c>
      <c r="B1928" s="26"/>
      <c r="C1928" s="241"/>
      <c r="D1928" s="256"/>
      <c r="E1928" s="258">
        <f>SUM(E1922:E1926)</f>
        <v>0</v>
      </c>
    </row>
    <row r="1929" spans="1:5" outlineLevel="1" x14ac:dyDescent="0.55000000000000004">
      <c r="A1929" s="1"/>
      <c r="B1929" s="27"/>
      <c r="C1929" s="3"/>
      <c r="D1929" s="4"/>
      <c r="E1929" s="4"/>
    </row>
    <row r="1930" spans="1:5" outlineLevel="1" x14ac:dyDescent="0.55000000000000004">
      <c r="A1930" s="25"/>
      <c r="B1930" s="58"/>
      <c r="C1930" s="174"/>
      <c r="D1930" s="175"/>
      <c r="E1930" s="175"/>
    </row>
    <row r="1931" spans="1:5" outlineLevel="1" x14ac:dyDescent="0.55000000000000004">
      <c r="A1931" s="1"/>
      <c r="B1931" s="27"/>
      <c r="C1931" s="3"/>
      <c r="D1931" s="4"/>
      <c r="E1931" s="4"/>
    </row>
    <row r="1932" spans="1:5" outlineLevel="1" x14ac:dyDescent="0.55000000000000004">
      <c r="A1932" s="240" t="s">
        <v>803</v>
      </c>
      <c r="B1932" s="27" t="s">
        <v>1</v>
      </c>
      <c r="C1932" s="241"/>
      <c r="D1932" s="256"/>
      <c r="E1932" s="148"/>
    </row>
    <row r="1933" spans="1:5" outlineLevel="1" x14ac:dyDescent="0.55000000000000004">
      <c r="A1933" s="242"/>
      <c r="B1933" s="27"/>
      <c r="C1933" s="241"/>
      <c r="D1933" s="256"/>
      <c r="E1933" s="148"/>
    </row>
    <row r="1934" spans="1:5" outlineLevel="1" x14ac:dyDescent="0.55000000000000004">
      <c r="A1934" s="240" t="s">
        <v>804</v>
      </c>
      <c r="B1934" s="27" t="s">
        <v>1</v>
      </c>
      <c r="C1934" s="241"/>
      <c r="D1934" s="256"/>
      <c r="E1934" s="148"/>
    </row>
    <row r="1935" spans="1:5" outlineLevel="1" x14ac:dyDescent="0.55000000000000004">
      <c r="A1935" s="242"/>
      <c r="B1935" s="27"/>
      <c r="C1935" s="241"/>
      <c r="D1935" s="256"/>
      <c r="E1935" s="148"/>
    </row>
    <row r="1936" spans="1:5" outlineLevel="1" x14ac:dyDescent="0.55000000000000004">
      <c r="A1936" s="240" t="s">
        <v>805</v>
      </c>
      <c r="B1936" s="27" t="s">
        <v>1</v>
      </c>
      <c r="C1936" s="241"/>
      <c r="D1936" s="256"/>
      <c r="E1936" s="148"/>
    </row>
    <row r="1937" spans="1:5" outlineLevel="1" x14ac:dyDescent="0.55000000000000004">
      <c r="A1937" s="242"/>
      <c r="B1937" s="27"/>
      <c r="C1937" s="241"/>
      <c r="D1937" s="256"/>
      <c r="E1937" s="148"/>
    </row>
    <row r="1938" spans="1:5" outlineLevel="1" x14ac:dyDescent="0.55000000000000004">
      <c r="A1938" s="240" t="s">
        <v>813</v>
      </c>
      <c r="B1938" s="27" t="s">
        <v>56</v>
      </c>
      <c r="C1938" s="241"/>
      <c r="D1938" s="256"/>
      <c r="E1938" s="148"/>
    </row>
    <row r="1939" spans="1:5" outlineLevel="1" x14ac:dyDescent="0.55000000000000004">
      <c r="A1939" s="242"/>
      <c r="B1939" s="27"/>
      <c r="C1939" s="241"/>
      <c r="D1939" s="256"/>
      <c r="E1939" s="148"/>
    </row>
    <row r="1940" spans="1:5" outlineLevel="1" x14ac:dyDescent="0.55000000000000004">
      <c r="A1940" s="240" t="s">
        <v>305</v>
      </c>
      <c r="B1940" s="27" t="s">
        <v>1</v>
      </c>
      <c r="C1940" s="241"/>
      <c r="D1940" s="256"/>
      <c r="E1940" s="148"/>
    </row>
    <row r="1941" spans="1:5" outlineLevel="1" x14ac:dyDescent="0.55000000000000004">
      <c r="A1941" s="242"/>
      <c r="B1941" s="26"/>
      <c r="C1941" s="241"/>
      <c r="D1941" s="256"/>
      <c r="E1941" s="148"/>
    </row>
    <row r="1942" spans="1:5" ht="47" outlineLevel="1" x14ac:dyDescent="0.55000000000000004">
      <c r="A1942" s="242" t="s">
        <v>807</v>
      </c>
      <c r="B1942" s="26"/>
      <c r="C1942" s="241"/>
      <c r="D1942" s="256"/>
      <c r="E1942" s="148"/>
    </row>
    <row r="1943" spans="1:5" outlineLevel="1" x14ac:dyDescent="0.55000000000000004">
      <c r="A1943" s="242"/>
      <c r="B1943" s="26"/>
      <c r="C1943" s="241"/>
      <c r="D1943" s="256"/>
      <c r="E1943" s="148"/>
    </row>
    <row r="1944" spans="1:5" outlineLevel="1" x14ac:dyDescent="0.55000000000000004">
      <c r="A1944" s="240" t="s">
        <v>814</v>
      </c>
      <c r="B1944" s="26" t="s">
        <v>56</v>
      </c>
      <c r="C1944" s="241"/>
      <c r="D1944" s="256"/>
      <c r="E1944" s="148"/>
    </row>
    <row r="1945" spans="1:5" outlineLevel="1" x14ac:dyDescent="0.55000000000000004">
      <c r="A1945" s="242"/>
      <c r="B1945" s="26"/>
      <c r="C1945" s="241"/>
      <c r="D1945" s="256"/>
      <c r="E1945" s="148"/>
    </row>
    <row r="1946" spans="1:5" outlineLevel="1" x14ac:dyDescent="0.55000000000000004">
      <c r="A1946" s="242" t="s">
        <v>815</v>
      </c>
      <c r="B1946" s="26" t="s">
        <v>16</v>
      </c>
      <c r="C1946" s="241"/>
      <c r="D1946" s="256"/>
      <c r="E1946" s="148"/>
    </row>
    <row r="1947" spans="1:5" outlineLevel="1" x14ac:dyDescent="0.55000000000000004">
      <c r="A1947" s="242"/>
      <c r="B1947" s="26"/>
      <c r="C1947" s="241"/>
      <c r="D1947" s="256"/>
      <c r="E1947" s="148"/>
    </row>
    <row r="1948" spans="1:5" ht="47" outlineLevel="1" x14ac:dyDescent="0.55000000000000004">
      <c r="A1948" s="242" t="s">
        <v>826</v>
      </c>
      <c r="B1948" s="83" t="s">
        <v>8</v>
      </c>
      <c r="C1948" s="241">
        <v>1</v>
      </c>
      <c r="D1948" s="257"/>
      <c r="E1948" s="153">
        <f>C1948*D1948</f>
        <v>0</v>
      </c>
    </row>
    <row r="1949" spans="1:5" outlineLevel="1" x14ac:dyDescent="0.55000000000000004">
      <c r="A1949" s="242"/>
      <c r="B1949" s="26"/>
      <c r="C1949" s="241"/>
      <c r="D1949" s="256"/>
      <c r="E1949" s="148"/>
    </row>
    <row r="1950" spans="1:5" outlineLevel="1" x14ac:dyDescent="0.55000000000000004">
      <c r="A1950" s="242" t="s">
        <v>816</v>
      </c>
      <c r="B1950" s="26" t="s">
        <v>112</v>
      </c>
      <c r="C1950" s="241">
        <v>1</v>
      </c>
      <c r="D1950" s="256"/>
      <c r="E1950" s="153">
        <f>C1950*D1950</f>
        <v>0</v>
      </c>
    </row>
    <row r="1951" spans="1:5" outlineLevel="1" x14ac:dyDescent="0.55000000000000004">
      <c r="A1951" s="242"/>
      <c r="B1951" s="26"/>
      <c r="C1951" s="241"/>
      <c r="D1951" s="256"/>
      <c r="E1951" s="148"/>
    </row>
    <row r="1952" spans="1:5" outlineLevel="1" x14ac:dyDescent="0.55000000000000004">
      <c r="A1952" s="242" t="s">
        <v>817</v>
      </c>
      <c r="B1952" s="26" t="s">
        <v>112</v>
      </c>
      <c r="C1952" s="241">
        <v>1</v>
      </c>
      <c r="D1952" s="256"/>
      <c r="E1952" s="153">
        <f>C1952*D1952</f>
        <v>0</v>
      </c>
    </row>
    <row r="1953" spans="1:5" outlineLevel="1" x14ac:dyDescent="0.55000000000000004">
      <c r="A1953" s="242"/>
      <c r="B1953" s="26"/>
      <c r="C1953" s="241"/>
      <c r="D1953" s="256"/>
      <c r="E1953" s="148"/>
    </row>
    <row r="1954" spans="1:5" outlineLevel="1" x14ac:dyDescent="0.55000000000000004">
      <c r="A1954" s="243" t="s">
        <v>818</v>
      </c>
      <c r="B1954" s="26"/>
      <c r="C1954" s="241"/>
      <c r="D1954" s="256"/>
      <c r="E1954" s="258">
        <f>SUM(E1948:E1952)</f>
        <v>0</v>
      </c>
    </row>
    <row r="1955" spans="1:5" outlineLevel="1" x14ac:dyDescent="0.55000000000000004">
      <c r="A1955" s="1"/>
      <c r="B1955" s="27"/>
      <c r="C1955" s="3"/>
      <c r="D1955" s="4"/>
      <c r="E1955" s="4"/>
    </row>
    <row r="1956" spans="1:5" outlineLevel="1" x14ac:dyDescent="0.55000000000000004">
      <c r="A1956" s="25"/>
      <c r="B1956" s="58"/>
      <c r="C1956" s="174"/>
      <c r="D1956" s="175"/>
      <c r="E1956" s="175"/>
    </row>
    <row r="1957" spans="1:5" outlineLevel="1" x14ac:dyDescent="0.55000000000000004">
      <c r="A1957" s="1"/>
      <c r="B1957" s="27"/>
      <c r="C1957" s="3"/>
      <c r="D1957" s="4"/>
      <c r="E1957" s="4"/>
    </row>
    <row r="1958" spans="1:5" outlineLevel="1" x14ac:dyDescent="0.55000000000000004">
      <c r="A1958" s="1" t="s">
        <v>725</v>
      </c>
      <c r="B1958" s="27"/>
      <c r="C1958" s="3"/>
      <c r="D1958" s="4"/>
      <c r="E1958" s="4"/>
    </row>
    <row r="1959" spans="1:5" outlineLevel="1" x14ac:dyDescent="0.55000000000000004">
      <c r="A1959" s="1"/>
      <c r="B1959" s="27"/>
      <c r="C1959" s="3"/>
      <c r="D1959" s="4"/>
      <c r="E1959" s="4"/>
    </row>
    <row r="1960" spans="1:5" outlineLevel="1" x14ac:dyDescent="0.55000000000000004">
      <c r="A1960" s="244" t="s">
        <v>819</v>
      </c>
      <c r="B1960" s="27"/>
      <c r="C1960" s="3"/>
      <c r="D1960" s="4"/>
      <c r="E1960" s="5">
        <f>E254</f>
        <v>0</v>
      </c>
    </row>
    <row r="1961" spans="1:5" outlineLevel="1" x14ac:dyDescent="0.55000000000000004">
      <c r="A1961" s="244" t="s">
        <v>820</v>
      </c>
      <c r="B1961" s="27"/>
      <c r="C1961" s="3"/>
      <c r="D1961" s="4"/>
      <c r="E1961" s="5">
        <f>E1829</f>
        <v>0</v>
      </c>
    </row>
    <row r="1962" spans="1:5" outlineLevel="1" x14ac:dyDescent="0.55000000000000004">
      <c r="A1962" s="244" t="s">
        <v>673</v>
      </c>
      <c r="B1962" s="27"/>
      <c r="C1962" s="3"/>
      <c r="D1962" s="4"/>
      <c r="E1962" s="5">
        <f>E1902</f>
        <v>0</v>
      </c>
    </row>
    <row r="1963" spans="1:5" outlineLevel="1" x14ac:dyDescent="0.55000000000000004">
      <c r="A1963" s="244" t="s">
        <v>821</v>
      </c>
      <c r="B1963" s="27"/>
      <c r="C1963" s="3"/>
      <c r="D1963" s="4"/>
      <c r="E1963" s="5">
        <f>E1928</f>
        <v>0</v>
      </c>
    </row>
    <row r="1964" spans="1:5" outlineLevel="1" x14ac:dyDescent="0.55000000000000004">
      <c r="A1964" s="244" t="s">
        <v>822</v>
      </c>
      <c r="B1964" s="27"/>
      <c r="C1964" s="3"/>
      <c r="D1964" s="4"/>
      <c r="E1964" s="5">
        <f>E1954</f>
        <v>0</v>
      </c>
    </row>
    <row r="1965" spans="1:5" outlineLevel="1" x14ac:dyDescent="0.55000000000000004">
      <c r="A1965" s="1"/>
      <c r="B1965" s="27"/>
      <c r="C1965" s="3"/>
      <c r="D1965" s="4"/>
      <c r="E1965" s="4"/>
    </row>
    <row r="1966" spans="1:5" s="85" customFormat="1" outlineLevel="1" x14ac:dyDescent="0.55000000000000004">
      <c r="A1966" s="25"/>
      <c r="B1966" s="58"/>
      <c r="C1966" s="174"/>
      <c r="D1966" s="175"/>
      <c r="E1966" s="175"/>
    </row>
    <row r="1967" spans="1:5" outlineLevel="1" x14ac:dyDescent="0.55000000000000004">
      <c r="A1967" s="1"/>
      <c r="B1967" s="27"/>
      <c r="C1967" s="3"/>
      <c r="D1967" s="4"/>
      <c r="E1967" s="4"/>
    </row>
    <row r="1968" spans="1:5" x14ac:dyDescent="0.55000000000000004">
      <c r="A1968" s="1" t="s">
        <v>721</v>
      </c>
      <c r="B1968" s="27"/>
      <c r="C1968" s="3"/>
      <c r="D1968" s="4"/>
      <c r="E1968" s="4">
        <f>SUM(E1960:E1964)</f>
        <v>0</v>
      </c>
    </row>
    <row r="1969" spans="1:5" x14ac:dyDescent="0.55000000000000004">
      <c r="A1969" s="1" t="s">
        <v>722</v>
      </c>
      <c r="B1969" s="27"/>
      <c r="C1969" s="3"/>
      <c r="D1969" s="4"/>
      <c r="E1969" s="4">
        <f>E1968*15%</f>
        <v>0</v>
      </c>
    </row>
    <row r="1970" spans="1:5" x14ac:dyDescent="0.55000000000000004">
      <c r="A1970" s="1" t="s">
        <v>723</v>
      </c>
      <c r="B1970" s="27"/>
      <c r="C1970" s="3"/>
      <c r="D1970" s="4"/>
      <c r="E1970" s="4">
        <f>E1968+E1969</f>
        <v>0</v>
      </c>
    </row>
  </sheetData>
  <mergeCells count="2">
    <mergeCell ref="A1:E1"/>
    <mergeCell ref="A256:E256"/>
  </mergeCells>
  <pageMargins left="0.7" right="0.7" top="0.75" bottom="0.75" header="0.3" footer="0.3"/>
  <pageSetup paperSize="9"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keitsitse@outlook.com</dc:creator>
  <cp:lastModifiedBy>Boniwe</cp:lastModifiedBy>
  <cp:lastPrinted>2022-08-17T09:47:55Z</cp:lastPrinted>
  <dcterms:created xsi:type="dcterms:W3CDTF">2022-08-16T19:27:59Z</dcterms:created>
  <dcterms:modified xsi:type="dcterms:W3CDTF">2023-09-08T11:53:18Z</dcterms:modified>
</cp:coreProperties>
</file>