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iphozinhle Khoza\Desktop\Srsqs\SEDCOL_CIEG\Tender\2. Vereeniging\2. Vereeniging_Paintwork\"/>
    </mc:Choice>
  </mc:AlternateContent>
  <bookViews>
    <workbookView xWindow="0" yWindow="0" windowWidth="20496" windowHeight="7152"/>
  </bookViews>
  <sheets>
    <sheet name="VEREENIGING" sheetId="4" r:id="rId1"/>
    <sheet name="Sheet1" sheetId="49" r:id="rId2"/>
  </sheets>
  <definedNames>
    <definedName name="_xlnm.Print_Area" localSheetId="0">VEREENIGING!$A$1:$E$462</definedName>
  </definedNames>
  <calcPr calcId="152511"/>
</workbook>
</file>

<file path=xl/calcChain.xml><?xml version="1.0" encoding="utf-8"?>
<calcChain xmlns="http://schemas.openxmlformats.org/spreadsheetml/2006/main">
  <c r="D48" i="49" l="1"/>
  <c r="G48" i="49"/>
  <c r="I1" i="49"/>
  <c r="I47" i="49" l="1"/>
  <c r="C435" i="4"/>
  <c r="D47" i="49" l="1"/>
  <c r="G47" i="49"/>
  <c r="E49" i="49" s="1"/>
  <c r="F49" i="49" s="1"/>
  <c r="G25" i="49"/>
  <c r="G26" i="49"/>
  <c r="G27" i="49"/>
  <c r="G28" i="49"/>
  <c r="G29" i="49"/>
  <c r="G30" i="49"/>
  <c r="G31" i="49"/>
  <c r="G32" i="49"/>
  <c r="G33" i="49"/>
  <c r="G34" i="49"/>
  <c r="G35" i="49"/>
  <c r="G36" i="49"/>
  <c r="G41" i="49"/>
  <c r="G42" i="49"/>
  <c r="G43" i="49"/>
  <c r="G44" i="49"/>
  <c r="G45" i="49"/>
  <c r="G24" i="49"/>
  <c r="G18" i="49"/>
  <c r="G19" i="49"/>
  <c r="G20" i="49"/>
  <c r="G3" i="49"/>
  <c r="G4" i="49"/>
  <c r="G5" i="49"/>
  <c r="G6" i="49"/>
  <c r="G7" i="49"/>
  <c r="G8" i="49"/>
  <c r="G2" i="49"/>
  <c r="G23" i="49"/>
  <c r="G22" i="49"/>
  <c r="G21" i="49"/>
  <c r="G11" i="49"/>
  <c r="G10" i="49"/>
  <c r="D25" i="49"/>
  <c r="D26" i="49"/>
  <c r="D27" i="49"/>
  <c r="D28" i="49"/>
  <c r="D29" i="49"/>
  <c r="D30" i="49"/>
  <c r="D31" i="49"/>
  <c r="D32" i="49"/>
  <c r="D33" i="49"/>
  <c r="D34" i="49"/>
  <c r="D35" i="49"/>
  <c r="D36" i="49"/>
  <c r="D41" i="49"/>
  <c r="D42" i="49"/>
  <c r="D43" i="49"/>
  <c r="D44" i="49"/>
  <c r="D45" i="49"/>
  <c r="D24" i="49"/>
  <c r="D18" i="49"/>
  <c r="D19" i="49"/>
  <c r="D20" i="49"/>
  <c r="D23" i="49"/>
  <c r="D22" i="49"/>
  <c r="D21" i="49"/>
  <c r="D11" i="49"/>
  <c r="D10" i="49"/>
  <c r="D3" i="49"/>
  <c r="D4" i="49"/>
  <c r="D5" i="49"/>
  <c r="D6" i="49"/>
  <c r="D7" i="49"/>
  <c r="D8" i="49"/>
  <c r="D2" i="49" l="1"/>
  <c r="G1" i="49"/>
  <c r="D1" i="49"/>
  <c r="I25" i="49"/>
  <c r="I26" i="49"/>
  <c r="I27" i="49"/>
  <c r="I28" i="49"/>
  <c r="I29" i="49"/>
  <c r="I30" i="49"/>
  <c r="I31" i="49"/>
  <c r="I32" i="49"/>
  <c r="I33" i="49"/>
  <c r="I34" i="49"/>
  <c r="I35" i="49"/>
  <c r="I36" i="49"/>
  <c r="I37" i="49"/>
  <c r="I38" i="49"/>
  <c r="I39" i="49"/>
  <c r="I40" i="49"/>
  <c r="I41" i="49"/>
  <c r="I42" i="49"/>
  <c r="I43" i="49"/>
  <c r="I44" i="49"/>
  <c r="I45" i="49"/>
  <c r="I24" i="49"/>
  <c r="I18" i="49"/>
  <c r="I19" i="49"/>
  <c r="I20" i="49"/>
  <c r="I13" i="49"/>
  <c r="I14" i="49"/>
  <c r="I15" i="49"/>
  <c r="I16" i="49"/>
  <c r="I17" i="49"/>
  <c r="I12" i="49"/>
  <c r="I3" i="49"/>
  <c r="I4" i="49"/>
  <c r="I5" i="49"/>
  <c r="I6" i="49"/>
  <c r="I7" i="49"/>
  <c r="I8" i="49"/>
  <c r="I2" i="49"/>
  <c r="I10" i="49"/>
  <c r="I11" i="49"/>
  <c r="I21" i="49"/>
  <c r="I22" i="49"/>
  <c r="I23" i="49"/>
</calcChain>
</file>

<file path=xl/sharedStrings.xml><?xml version="1.0" encoding="utf-8"?>
<sst xmlns="http://schemas.openxmlformats.org/spreadsheetml/2006/main" count="369" uniqueCount="162">
  <si>
    <t>QUANTITY</t>
  </si>
  <si>
    <t>RATE</t>
  </si>
  <si>
    <t>AMOUNT</t>
  </si>
  <si>
    <t>BILL NO. 1</t>
  </si>
  <si>
    <t>User note</t>
  </si>
  <si>
    <t>View site</t>
  </si>
  <si>
    <t>Explosives</t>
  </si>
  <si>
    <t>General</t>
  </si>
  <si>
    <t>m</t>
  </si>
  <si>
    <t>Item</t>
  </si>
  <si>
    <t>ALTERATIONS</t>
  </si>
  <si>
    <t>Before submitting his tender the tenderer shall visit the site and satisfy himself as to the nature and extent of the work to be done and the value of the materials salvageable from the alterations.  No claim for any variations of the contract sum in respect of the nature and extent of the work or of inferior or damaged materials will be entertained</t>
  </si>
  <si>
    <t>No explosives whatsoever may be used for alteration purposes unless otherwise stated</t>
  </si>
  <si>
    <t>The contractor shall carry out the whole of the works with as little mess and noise as possible and with a minimum of disturbance to tenants in the building and to adjoining premises and their tenants.  He shall provide proper protection and provide, erect and remove when directed, any temporary tarpaulins that may be necessary during the progress of the works, all to the satisfaction of the principal agent</t>
  </si>
  <si>
    <t>Doors, fanlights, windows, fittings, frames, linings, etc which are to remain the property of the employer shall be carefully taken out, temporarily stored, transported over a distance of approximately ?km to store and handed over to the employer</t>
  </si>
  <si>
    <t>Doors, fanlights, windows, fittings, frames, linings, etc which are to be re-used shall be thoroughly overhauled before refixing including taking off, easing and rehanging, cramping up, re-wedging as required and making good cramps, dowels, etc, and oiling, adjusting and repairing ironmongery as necessary, replacing any glass damaged in removal or subsequently and stopping up all nail and screw holes with tinted plastic wood to match timber, unless otherwise described. Re-painting or re-varnishing is given separately</t>
  </si>
  <si>
    <t>Prices for taking out of doors, windows, etc shall include for removal of all beads, architraves, ironmongery, etc</t>
  </si>
  <si>
    <t>Prices for taking out and removing doors and frames shall include for removing door stops, cabin hooks, etc</t>
  </si>
  <si>
    <t>With regard to building up of openings in existing walls, cement screeds and pavings, granolithic, tops of walls, etc, shall be levelled and prepared for raising of brickwork</t>
  </si>
  <si>
    <t>Making good of finishes shall include making good of the brick and concrete surfaces onto which the new finishes are applied, where necessary</t>
  </si>
  <si>
    <t>The contractor will be required to take all dimensions affecting the existing buildings on the site and he will be held solely responsible for the accuracy of all such dimensions where used in the manufacture of new items (doors, windows, fittings, etc)</t>
  </si>
  <si>
    <t>REMOVAL OF EXISTING WORK</t>
  </si>
  <si>
    <t>SUPPLEMENTARY PREAMBLES</t>
  </si>
  <si>
    <t>Fixing</t>
  </si>
  <si>
    <t>Items described as "nailed" shall be deemed to be fixed with hardened steel nails or pins, or to be shot-pinned, to brickwork or concrete</t>
  </si>
  <si>
    <t>Items described as "plugged" shall be deemed to include screwing to fibre, plastic or metal plugs at not exceeding 500mm centres, and where described as "bolted", the bolts have been given elsewhere</t>
  </si>
  <si>
    <t>CEILINGS, PARTITIONS AND ACCESS FLOORING</t>
  </si>
  <si>
    <t>Ceilings</t>
  </si>
  <si>
    <t>Unless otherwise described ceilings shall be deemed to be horizontal</t>
  </si>
  <si>
    <t>Bulkheads</t>
  </si>
  <si>
    <t>Unless otherwise described bulkheads shall be deemed to be horizontal along the length</t>
  </si>
  <si>
    <t>Steel components</t>
  </si>
  <si>
    <t>All steel components for ceilings, partitions, etc are to be galvanised in accordance with SANS 121</t>
  </si>
  <si>
    <t>CEILING TIMBERS, BEADS, INSULATION, ETC</t>
  </si>
  <si>
    <t>PAINTWORK</t>
  </si>
  <si>
    <t>Attention is drawn to the measurement rules in the measuring system regarding paint colours which read as follows:  "4.	Paintwork shall be classified in the different colour groups "White", "Pastel", "Deep" and "Transparent" (in accordance with the Natural Colour System (NCS) adopted by the SA National Standards)"  	and  "5.	Paintwork in one colour group may be given as extra over paintwork in another colour group"</t>
  </si>
  <si>
    <t>PREPARATORY WORK TO EXISTING WORK</t>
  </si>
  <si>
    <t>Previously painted plastered surfaces</t>
  </si>
  <si>
    <t>Surfaces shall be thoroughly washed down and allowed to dry completely before any paint is applied. Blistered or peeling paint shall be completely removed and cracks shall be opened, filled with a suitable filler and finished smooth</t>
  </si>
  <si>
    <t>Surfaces shall be thoroughly rubbed and cleaned down.  Blistered or peeling paint shall be completely removed down to bare metal</t>
  </si>
  <si>
    <t>Previously painted wood surfaces</t>
  </si>
  <si>
    <t>Surfaces shall be thoroughly cleaned down.  Blistered or peeling paint shall be completely removed and cracks and crevices shall be primed, filled with suitable filler and finished smooth</t>
  </si>
  <si>
    <t>PAINT SPECIFICATIONS</t>
  </si>
  <si>
    <t>All painting shall be done in accordance with "?" specifications unless otherwise described</t>
  </si>
  <si>
    <t>COLOURS</t>
  </si>
  <si>
    <t>In the event of the colour scheme for the project not being available when required for the preparation of quantities, it is recommended that either all paintwork be described as being in the "White" colour group or that ceilings be described as being in the "White" colour group and the balance being in the "Pastel" colour group and that provision be made for other colour groups by way of "extra over" items marked "Provisional" as provided for in the measuring system (See measurement rule No. 5 under item 2: Colours). The following items are examples of such "extra over" items:</t>
  </si>
  <si>
    <t>Unless otherwise described paintwork on ceilings shall be deemed to be in the "White" colour group and paintwork on all other components shall be deemed to be in the "Pastel" colour group in accordance with the Natural Colour System (NCS) adopted by the SA National Standards</t>
  </si>
  <si>
    <t>ON INTERNAL FLOATED PLASTER SURFACES</t>
  </si>
  <si>
    <t>Ceilings and beams ("White" colour group)</t>
  </si>
  <si>
    <t>ON METAL SURFACES</t>
  </si>
  <si>
    <t>Doors</t>
  </si>
  <si>
    <t>Door frames</t>
  </si>
  <si>
    <t>ON WOOD SURFACES</t>
  </si>
  <si>
    <t>PAINTWORK, ETC TO PREVIOUSLY PAINTED WORK</t>
  </si>
  <si>
    <t>Previously painted metal surfaces</t>
  </si>
  <si>
    <t>m2</t>
  </si>
  <si>
    <t>Extra over for paintwork on components (ceilings?) in the White" colour group for paintwork in the "Pastel" colour group (Provisional)				m²"</t>
  </si>
  <si>
    <t>Extra over for paintwork on components in the Pastel" colour group for paintwork in the "Deep" colour group (Provisional)					m²"</t>
  </si>
  <si>
    <t>For preambles see "Model Preambles for Trades (2008</t>
  </si>
  <si>
    <t xml:space="preserve"> Edition)" and Supplementary preambles as specified in the</t>
  </si>
  <si>
    <t xml:space="preserve"> Trades.</t>
  </si>
  <si>
    <t>SECTION 2</t>
  </si>
  <si>
    <t>Security gates (both sides measured)</t>
  </si>
  <si>
    <t>Steel windows with burglar bars (both sides measured)</t>
  </si>
  <si>
    <t>Makig good the cracked walls</t>
  </si>
  <si>
    <t>TOTAL SECTION NO. 2 - BILL NO. 1 - ALTERATIONS</t>
  </si>
  <si>
    <t>RENOVATION AND REFURBISHMENT</t>
  </si>
  <si>
    <t>DESCRIPTION</t>
  </si>
  <si>
    <t>UNIT</t>
  </si>
  <si>
    <t xml:space="preserve">SECTION NO. 1  </t>
  </si>
  <si>
    <t>H1</t>
  </si>
  <si>
    <t xml:space="preserve">BILL NO. 1  </t>
  </si>
  <si>
    <t xml:space="preserve">PRELIMINARIES  </t>
  </si>
  <si>
    <t xml:space="preserve">FIXED CHARGE ITEMS </t>
  </si>
  <si>
    <t xml:space="preserve">Contractual requirements. </t>
  </si>
  <si>
    <t>Insurances</t>
  </si>
  <si>
    <t>SUM</t>
  </si>
  <si>
    <t>Programming</t>
  </si>
  <si>
    <t>Performance Security</t>
  </si>
  <si>
    <t>Retention Guarantee</t>
  </si>
  <si>
    <t xml:space="preserve">Establishment of Facilities on the Site </t>
  </si>
  <si>
    <t xml:space="preserve">Facilities for Engineer </t>
  </si>
  <si>
    <t>Equipment for the Engineer's Staff</t>
  </si>
  <si>
    <t xml:space="preserve">Facilities for Contractor </t>
  </si>
  <si>
    <t>H4</t>
  </si>
  <si>
    <t>Offices and Storage Sheds</t>
  </si>
  <si>
    <t>Workshops</t>
  </si>
  <si>
    <t>Site Establishment</t>
  </si>
  <si>
    <t>Living Accomodation - The Contractor to supply a breakdown of</t>
  </si>
  <si>
    <t xml:space="preserve"> the different categories namley: Supervision, Skilled Labor,</t>
  </si>
  <si>
    <t xml:space="preserve"> Semi Skilled Labour and Unskilled Labour</t>
  </si>
  <si>
    <t>Laboratory Facilities</t>
  </si>
  <si>
    <t>Ablution and Latrine Facilities</t>
  </si>
  <si>
    <t>Tools and Equipment</t>
  </si>
  <si>
    <t>Water Supplies</t>
  </si>
  <si>
    <t>Electric Power</t>
  </si>
  <si>
    <t>Communication</t>
  </si>
  <si>
    <t>Air Supplies</t>
  </si>
  <si>
    <t>Dealing with Water</t>
  </si>
  <si>
    <t>Access</t>
  </si>
  <si>
    <t xml:space="preserve">Facilities Requiring Special Attention </t>
  </si>
  <si>
    <t>Security</t>
  </si>
  <si>
    <t>Safety</t>
  </si>
  <si>
    <t>Samples and certification of materials</t>
  </si>
  <si>
    <t>Testing Authority</t>
  </si>
  <si>
    <t>Other Contractors</t>
  </si>
  <si>
    <t>Quality Assurance</t>
  </si>
  <si>
    <t>Orders and Indents</t>
  </si>
  <si>
    <t>Site Meetings</t>
  </si>
  <si>
    <t>Plant for the Works</t>
  </si>
  <si>
    <t>Transport on the site</t>
  </si>
  <si>
    <t>Transport of the Workforce to and from the site</t>
  </si>
  <si>
    <t>Supervision for the duration of the construction</t>
  </si>
  <si>
    <t>Company and head office overheads costs for the duration of</t>
  </si>
  <si>
    <t xml:space="preserve"> the contract works</t>
  </si>
  <si>
    <t>Other fixed charge obligation - Contractor to submit details</t>
  </si>
  <si>
    <t>Remove site establishment on completion</t>
  </si>
  <si>
    <t xml:space="preserve">VALUE RELATED ITEMS </t>
  </si>
  <si>
    <t>Other value related obligations - Contractor to submit details</t>
  </si>
  <si>
    <t xml:space="preserve">TIME RELATED ITEMS </t>
  </si>
  <si>
    <t>Other time related obligation - Contractor to submit details</t>
  </si>
  <si>
    <t>TOTAL- SECTION 1- BILL NO.1 - PRELIMINARIES AND GENERAL</t>
  </si>
  <si>
    <t>SUB TOTAL</t>
  </si>
  <si>
    <t>SECTION 3</t>
  </si>
  <si>
    <t>BILL NO 1</t>
  </si>
  <si>
    <t>CONTINGENCIES</t>
  </si>
  <si>
    <t>Allow contingencies of 10% to be used directly by the Principal Agent or deducted in whole or in part of if not required</t>
  </si>
  <si>
    <t>TOTAL SECTION  3 - BILL NO. 1 - CONTINGENCIES</t>
  </si>
  <si>
    <t>VAT  15%</t>
  </si>
  <si>
    <t>GRAND TOTAL</t>
  </si>
  <si>
    <t>Rails, bars, pipes, etc not exceeding 300mm girth</t>
  </si>
  <si>
    <t>Allow an amount of R120 000,00 for making good the cracked walls</t>
  </si>
  <si>
    <t>Cornices</t>
  </si>
  <si>
    <t>Site Preparations</t>
  </si>
  <si>
    <t>Clean buildings internally in preparation of the sealing of the cracks and paintwork to the walls</t>
  </si>
  <si>
    <t>Remove existing cornices</t>
  </si>
  <si>
    <t>Taking out/off and removing glass and mirrors</t>
  </si>
  <si>
    <t>Allow an amount R50 000,00 (Fitfy Thousand Rands) for removal of the broken wondows and replace with new, including cleaning out rebates and preparing for new glass</t>
  </si>
  <si>
    <t>Taking down and removing roofs, floors, panelling, ceilings, partitions, etc</t>
  </si>
  <si>
    <t>Supply and install coved corniceto match the existing</t>
  </si>
  <si>
    <t>Emulsion paint on existing plastered walls. Surface to be dry, sound, and clean and cured for a minimum of 14 days, with a moisture content measured with a Doser Hygrometer (or equivalent), of BD 2 scale - 8% or less. Prime with one coat Professional Plaster Primer (PP700) with an overcoating time of 16 hours and finish with two coats Velvaglo Satin (VLO) with 16 hours drying time between coats, for a maintenance cycle of 10 years in a C1 - inland environment.</t>
  </si>
  <si>
    <t>On internal Walls</t>
  </si>
  <si>
    <t>Skirtings and quadrant bead</t>
  </si>
  <si>
    <t>Emulsion paint on internal painted plasterboard ceilings</t>
  </si>
  <si>
    <t>Emulsion paint on existing painted fibre cement sills</t>
  </si>
  <si>
    <t xml:space="preserve"> m2 </t>
  </si>
  <si>
    <t>Emulsion paint on existing internal painted fascia board</t>
  </si>
  <si>
    <t>On external painted plastered walls</t>
  </si>
  <si>
    <t>Eggshell enamel paint on existing internal painted facebrick walls</t>
  </si>
  <si>
    <t>Eggshell enamel paint on existing internal painted quarry tile sills</t>
  </si>
  <si>
    <t>Enamel paint on glazed steel doors</t>
  </si>
  <si>
    <t>Enamel paint on timber door frames</t>
  </si>
  <si>
    <t>Varnish on glazed timber doors</t>
  </si>
  <si>
    <t>Eggshell polyurethane varnish to new interior wood. Sand with abrasive paper, leaving surface clean and dust free. Apply two coats Woodgard Interior Double Life Timbavarnish (Eggshell) with an overcoating time of 18 hours. (Colour: Clear/ Light Oak – TBD)</t>
  </si>
  <si>
    <t>Varnish on timber pinning board surrounds</t>
  </si>
  <si>
    <t xml:space="preserve"> m </t>
  </si>
  <si>
    <t>Polyurethane Enamel to interior new mild steel. Surface to be clean and dry. Remove surface contaminants using Metalcare Aquasolv Degreaser (GR 1) with bristle brush or Brillo pads. Rinse thoroughly with tap water until surface is water break-free. Remove rust and millscale by abrasive blasting to ISO 8501 - 01:1988 - Sa2½ or by hand/mechanical wire brushing to St3 of the same standard.  Allow to dry completely and prime within 4 hours of cleaning. Prime with one coat Plascoguard 75 Zinc Phosphate Epoxy Primer (PEX75/PEH75) with an overcoating time of 4 hours and finish with two coats Plascothane Polyurethane Enamel (UP 1) with 30 minutes drying time between coats, for a maintenance cycle of 8 years in a C1 - inland environment. (Colour: TBD)</t>
  </si>
  <si>
    <t>BILL NO 2</t>
  </si>
  <si>
    <t>TOTAL SECTION NO. 2 - BILL NO. 2 - CEILINGS, PARTITIONS AND ACCESS FLOORING</t>
  </si>
  <si>
    <t>BILL NO 3</t>
  </si>
  <si>
    <t>TOTAL SECTION 2 - BILL NO. 3 - PAINTWORK</t>
  </si>
  <si>
    <t>BILLS OF QUANTITIES FOR THE RENOVATIONS, REFURBISHMENTS AND UPGRADES (CLASSROOMS) AT VEREENIGING CAMPUS, SEDIBENG TVET COLLEGE.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</si>
</sst>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quot;* #,##0.00_-;\-&quot;R&quot;* #,##0.00_-;_-&quot;R&quot;* &quot;-&quot;??_-;_-@_-"/>
    <numFmt numFmtId="43" formatCode="_-* #,##0.00_-;\-* #,##0.00_-;_-* &quot;-&quot;??_-;_-@_-"/>
    <numFmt numFmtId="164" formatCode="_(* #,##0.00_);_(* \(#,##0.00\);_(* &quot;-&quot;??_);_(@_)"/>
    <numFmt numFmtId="165" formatCode="_ &quot;R&quot;\ * #,##0.00_ ;_ &quot;R&quot;\ * \-#,##0.00_ ;_ &quot;R&quot;\ * &quot;-&quot;??_ ;_ @_ "/>
    <numFmt numFmtId="166" formatCode="_ * #,##0.00_ ;_ * \-#,##0.00_ ;_ * &quot;-&quot;??_ ;_ @_ "/>
    <numFmt numFmtId="167" formatCode="_-[$R-1C09]* #,##0.00_-;\-[$R-1C09]* #,##0.00_-;_-[$R-1C09]* &quot;-&quot;??_-;_-@_-"/>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u/>
      <sz val="14"/>
      <color theme="1"/>
      <name val="Calibri"/>
      <family val="2"/>
      <scheme val="minor"/>
    </font>
    <font>
      <i/>
      <sz val="14"/>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9C5700"/>
      <name val="Calibri"/>
      <family val="2"/>
      <scheme val="minor"/>
    </font>
    <font>
      <sz val="10"/>
      <name val="Arial"/>
      <family val="2"/>
    </font>
    <font>
      <sz val="11"/>
      <name val="Calibri"/>
      <family val="2"/>
      <scheme val="minor"/>
    </font>
    <font>
      <sz val="11"/>
      <color rgb="FF00B050"/>
      <name val="Calibri"/>
      <family val="2"/>
      <scheme val="minor"/>
    </font>
    <font>
      <b/>
      <u/>
      <sz val="14"/>
      <color theme="1"/>
      <name val="Calibri"/>
      <family val="2"/>
      <scheme val="minor"/>
    </font>
    <font>
      <sz val="14"/>
      <name val="Calibri"/>
      <family val="2"/>
      <scheme val="minor"/>
    </font>
    <font>
      <sz val="11"/>
      <color indexed="8"/>
      <name val="Calibri"/>
      <family val="2"/>
    </font>
    <font>
      <b/>
      <sz val="14"/>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theme="4" tint="0.59999389629810485"/>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8" fillId="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24" fillId="4" borderId="0" applyNumberFormat="0" applyBorder="0" applyAlignment="0" applyProtection="0"/>
    <xf numFmtId="0" fontId="23" fillId="0" borderId="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5" fillId="0" borderId="0"/>
    <xf numFmtId="0" fontId="25"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6" fontId="30" fillId="0" borderId="0" applyFont="0" applyFill="0" applyBorder="0" applyAlignment="0" applyProtection="0"/>
  </cellStyleXfs>
  <cellXfs count="64">
    <xf numFmtId="0" fontId="0" fillId="0" borderId="0" xfId="0"/>
    <xf numFmtId="0" fontId="18" fillId="0" borderId="0" xfId="0" applyFont="1"/>
    <xf numFmtId="0" fontId="22" fillId="0" borderId="0" xfId="0" applyFont="1"/>
    <xf numFmtId="0" fontId="21" fillId="0" borderId="0" xfId="0" applyFont="1"/>
    <xf numFmtId="0" fontId="18" fillId="0" borderId="11" xfId="0" applyFont="1" applyBorder="1" applyAlignment="1">
      <alignment horizontal="center"/>
    </xf>
    <xf numFmtId="167" fontId="21" fillId="0" borderId="12" xfId="0" applyNumberFormat="1" applyFont="1" applyBorder="1" applyAlignment="1">
      <alignment horizontal="center"/>
    </xf>
    <xf numFmtId="167" fontId="21" fillId="0" borderId="11" xfId="0" applyNumberFormat="1" applyFont="1" applyBorder="1"/>
    <xf numFmtId="167" fontId="18" fillId="33" borderId="12" xfId="0" applyNumberFormat="1" applyFont="1" applyFill="1" applyBorder="1"/>
    <xf numFmtId="167" fontId="18" fillId="0" borderId="12" xfId="0" applyNumberFormat="1" applyFont="1" applyBorder="1" applyAlignment="1">
      <alignment horizontal="center" vertical="center"/>
    </xf>
    <xf numFmtId="167" fontId="18" fillId="0" borderId="0" xfId="0" applyNumberFormat="1" applyFont="1"/>
    <xf numFmtId="167" fontId="21" fillId="0" borderId="11" xfId="0" applyNumberFormat="1" applyFont="1" applyBorder="1" applyAlignment="1">
      <alignment horizontal="center" vertical="center"/>
    </xf>
    <xf numFmtId="167" fontId="18" fillId="0" borderId="18" xfId="0" applyNumberFormat="1" applyFont="1" applyBorder="1"/>
    <xf numFmtId="0" fontId="21" fillId="0" borderId="11" xfId="0" applyFont="1" applyBorder="1" applyAlignment="1">
      <alignment horizontal="center"/>
    </xf>
    <xf numFmtId="0" fontId="18" fillId="0" borderId="11" xfId="0" applyFont="1" applyFill="1" applyBorder="1" applyAlignment="1">
      <alignment horizontal="center"/>
    </xf>
    <xf numFmtId="167" fontId="18" fillId="0" borderId="17" xfId="0" applyNumberFormat="1" applyFont="1" applyBorder="1"/>
    <xf numFmtId="167" fontId="18" fillId="0" borderId="11" xfId="0" applyNumberFormat="1" applyFont="1" applyBorder="1"/>
    <xf numFmtId="167" fontId="18" fillId="33" borderId="11" xfId="0" applyNumberFormat="1" applyFont="1" applyFill="1" applyBorder="1"/>
    <xf numFmtId="167" fontId="21" fillId="0" borderId="11" xfId="0" applyNumberFormat="1" applyFont="1" applyBorder="1" applyAlignment="1">
      <alignment horizontal="center"/>
    </xf>
    <xf numFmtId="167" fontId="21" fillId="0" borderId="12" xfId="0" applyNumberFormat="1" applyFont="1" applyBorder="1"/>
    <xf numFmtId="167" fontId="18" fillId="0" borderId="12" xfId="0" applyNumberFormat="1" applyFont="1" applyBorder="1"/>
    <xf numFmtId="0" fontId="18" fillId="0" borderId="17" xfId="0" applyFont="1" applyBorder="1"/>
    <xf numFmtId="167" fontId="18" fillId="33" borderId="12" xfId="0" applyNumberFormat="1" applyFont="1" applyFill="1" applyBorder="1" applyAlignment="1">
      <alignment horizontal="center" vertical="center"/>
    </xf>
    <xf numFmtId="167" fontId="18" fillId="0" borderId="11" xfId="0" applyNumberFormat="1" applyFont="1" applyBorder="1" applyAlignment="1">
      <alignment horizontal="center" vertical="center"/>
    </xf>
    <xf numFmtId="38" fontId="21" fillId="0" borderId="11" xfId="0" applyNumberFormat="1" applyFont="1" applyBorder="1" applyAlignment="1">
      <alignment horizontal="center"/>
    </xf>
    <xf numFmtId="0" fontId="21" fillId="0" borderId="10" xfId="0" applyFont="1" applyBorder="1" applyAlignment="1">
      <alignment horizontal="left" vertical="top" wrapText="1"/>
    </xf>
    <xf numFmtId="167" fontId="18" fillId="33" borderId="11" xfId="0" applyNumberFormat="1" applyFont="1" applyFill="1" applyBorder="1" applyAlignment="1">
      <alignment horizontal="center" vertical="center"/>
    </xf>
    <xf numFmtId="167" fontId="21" fillId="0" borderId="12" xfId="0" applyNumberFormat="1" applyFont="1" applyBorder="1" applyAlignment="1">
      <alignment horizontal="center" vertical="center"/>
    </xf>
    <xf numFmtId="0" fontId="18" fillId="0" borderId="11" xfId="0" applyFont="1" applyBorder="1" applyAlignment="1">
      <alignment horizontal="right"/>
    </xf>
    <xf numFmtId="0" fontId="21" fillId="0" borderId="10" xfId="0" applyFont="1" applyBorder="1" applyAlignment="1">
      <alignment horizontal="left" wrapText="1"/>
    </xf>
    <xf numFmtId="0" fontId="18" fillId="33" borderId="11" xfId="0" applyFont="1" applyFill="1" applyBorder="1"/>
    <xf numFmtId="167" fontId="21" fillId="0" borderId="0" xfId="0" applyNumberFormat="1" applyFont="1"/>
    <xf numFmtId="0" fontId="26" fillId="0" borderId="0" xfId="0" applyFont="1"/>
    <xf numFmtId="0" fontId="27" fillId="0" borderId="0" xfId="0" applyFont="1"/>
    <xf numFmtId="0" fontId="14" fillId="0" borderId="0" xfId="0" applyFont="1"/>
    <xf numFmtId="0" fontId="0" fillId="0" borderId="0" xfId="0"/>
    <xf numFmtId="0" fontId="18" fillId="0" borderId="10" xfId="0" applyFont="1" applyBorder="1" applyAlignment="1">
      <alignment horizontal="left" vertical="top" wrapText="1"/>
    </xf>
    <xf numFmtId="0" fontId="20" fillId="0" borderId="10" xfId="0" applyFont="1" applyBorder="1" applyAlignment="1">
      <alignment horizontal="left" vertical="top" wrapText="1"/>
    </xf>
    <xf numFmtId="0" fontId="19" fillId="0" borderId="10" xfId="0" applyFont="1" applyBorder="1" applyAlignment="1">
      <alignment horizontal="left" vertical="top" wrapText="1"/>
    </xf>
    <xf numFmtId="2" fontId="18" fillId="33" borderId="11" xfId="0" applyNumberFormat="1" applyFont="1" applyFill="1" applyBorder="1" applyAlignment="1">
      <alignment horizontal="center" vertical="center"/>
    </xf>
    <xf numFmtId="0" fontId="18" fillId="33" borderId="11" xfId="0" applyFont="1" applyFill="1" applyBorder="1" applyAlignment="1">
      <alignment horizontal="center" vertical="center"/>
    </xf>
    <xf numFmtId="0" fontId="18" fillId="0" borderId="11" xfId="0" applyFont="1" applyBorder="1"/>
    <xf numFmtId="0" fontId="21" fillId="0" borderId="11" xfId="0" applyFont="1" applyBorder="1" applyAlignment="1">
      <alignment horizontal="center" vertical="center"/>
    </xf>
    <xf numFmtId="2" fontId="21" fillId="0" borderId="11" xfId="0" applyNumberFormat="1" applyFont="1" applyBorder="1" applyAlignment="1">
      <alignment horizontal="center" vertical="center"/>
    </xf>
    <xf numFmtId="2" fontId="18" fillId="0" borderId="11" xfId="0" applyNumberFormat="1" applyFont="1" applyBorder="1" applyAlignment="1">
      <alignment horizontal="center" vertical="center"/>
    </xf>
    <xf numFmtId="0" fontId="18" fillId="0" borderId="11" xfId="0" applyFont="1" applyBorder="1" applyAlignment="1">
      <alignment horizontal="center" vertical="center"/>
    </xf>
    <xf numFmtId="0" fontId="21" fillId="0" borderId="11" xfId="0" applyFont="1" applyBorder="1"/>
    <xf numFmtId="0" fontId="29" fillId="0" borderId="11" xfId="0" applyFont="1" applyBorder="1" applyAlignment="1">
      <alignment horizontal="center"/>
    </xf>
    <xf numFmtId="0" fontId="18" fillId="0" borderId="10" xfId="0" applyFont="1" applyBorder="1" applyAlignment="1">
      <alignment wrapText="1"/>
    </xf>
    <xf numFmtId="0" fontId="28" fillId="0" borderId="10" xfId="0" applyFont="1" applyBorder="1" applyAlignment="1">
      <alignment horizontal="left" vertical="top" wrapText="1"/>
    </xf>
    <xf numFmtId="0" fontId="18" fillId="0" borderId="12" xfId="0" applyFont="1" applyBorder="1"/>
    <xf numFmtId="0" fontId="21" fillId="0" borderId="10" xfId="0" applyFont="1" applyBorder="1" applyAlignment="1">
      <alignment horizontal="center" wrapText="1"/>
    </xf>
    <xf numFmtId="0" fontId="21" fillId="0" borderId="10" xfId="0" applyFont="1" applyBorder="1" applyAlignment="1">
      <alignment wrapText="1"/>
    </xf>
    <xf numFmtId="0" fontId="18" fillId="0" borderId="10" xfId="0" applyFont="1" applyBorder="1" applyAlignment="1">
      <alignment horizontal="right" wrapText="1"/>
    </xf>
    <xf numFmtId="0" fontId="18" fillId="33" borderId="10" xfId="0" applyFont="1" applyFill="1" applyBorder="1" applyAlignment="1">
      <alignment horizontal="right" wrapText="1"/>
    </xf>
    <xf numFmtId="0" fontId="18" fillId="33" borderId="10" xfId="0" applyFont="1" applyFill="1" applyBorder="1" applyAlignment="1">
      <alignment horizontal="left" vertical="top" wrapText="1"/>
    </xf>
    <xf numFmtId="0" fontId="18" fillId="0" borderId="16" xfId="0" applyFont="1" applyBorder="1" applyAlignment="1">
      <alignment horizontal="left" vertical="top" wrapText="1"/>
    </xf>
    <xf numFmtId="0" fontId="18" fillId="0" borderId="0" xfId="0" applyFont="1" applyAlignment="1">
      <alignment horizontal="left" vertical="top" wrapText="1"/>
    </xf>
    <xf numFmtId="0" fontId="29" fillId="0" borderId="11" xfId="0" applyFont="1" applyFill="1" applyBorder="1" applyAlignment="1">
      <alignment vertical="top" wrapText="1"/>
    </xf>
    <xf numFmtId="166" fontId="29" fillId="0" borderId="11" xfId="88" applyFont="1" applyBorder="1" applyAlignment="1">
      <alignment horizontal="center" vertical="center"/>
    </xf>
    <xf numFmtId="166" fontId="29" fillId="0" borderId="11" xfId="88" applyFont="1" applyBorder="1" applyAlignment="1">
      <alignment vertical="center"/>
    </xf>
    <xf numFmtId="0" fontId="29" fillId="0" borderId="19" xfId="0" applyFont="1" applyFill="1" applyBorder="1" applyAlignment="1">
      <alignment vertical="top" wrapText="1"/>
    </xf>
    <xf numFmtId="0" fontId="31" fillId="34" borderId="13" xfId="0" applyFont="1" applyFill="1" applyBorder="1" applyAlignment="1">
      <alignment horizontal="center" vertical="center" wrapText="1"/>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cellXfs>
  <cellStyles count="8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5"/>
    <cellStyle name="60% - Accent1 2 2" xfId="56"/>
    <cellStyle name="60% - Accent2" xfId="25" builtinId="36" customBuiltin="1"/>
    <cellStyle name="60% - Accent2 2" xfId="46"/>
    <cellStyle name="60% - Accent2 2 2" xfId="57"/>
    <cellStyle name="60% - Accent3" xfId="29" builtinId="40" customBuiltin="1"/>
    <cellStyle name="60% - Accent3 2" xfId="47"/>
    <cellStyle name="60% - Accent3 2 2" xfId="58"/>
    <cellStyle name="60% - Accent4" xfId="33" builtinId="44" customBuiltin="1"/>
    <cellStyle name="60% - Accent4 2" xfId="48"/>
    <cellStyle name="60% - Accent4 2 2" xfId="59"/>
    <cellStyle name="60% - Accent5" xfId="37" builtinId="48" customBuiltin="1"/>
    <cellStyle name="60% - Accent5 2" xfId="49"/>
    <cellStyle name="60% - Accent5 2 2" xfId="60"/>
    <cellStyle name="60% - Accent6" xfId="41" builtinId="52" customBuiltin="1"/>
    <cellStyle name="60% - Accent6 2" xfId="50"/>
    <cellStyle name="60% - Accent6 2 2" xfId="6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10" xfId="88"/>
    <cellStyle name="Comma 2" xfId="43"/>
    <cellStyle name="Comma 2 2" xfId="55"/>
    <cellStyle name="Comma 2 2 2" xfId="80"/>
    <cellStyle name="Comma 2 3" xfId="62"/>
    <cellStyle name="Comma 2 3 2" xfId="81"/>
    <cellStyle name="Comma 2 4" xfId="52"/>
    <cellStyle name="Comma 3" xfId="51"/>
    <cellStyle name="Comma 3 2" xfId="67"/>
    <cellStyle name="Comma 3 3" xfId="78"/>
    <cellStyle name="Comma 4" xfId="54"/>
    <cellStyle name="Comma 4 2" xfId="79"/>
    <cellStyle name="Comma 5" xfId="66"/>
    <cellStyle name="Comma 5 2" xfId="82"/>
    <cellStyle name="Comma 6" xfId="68"/>
    <cellStyle name="Comma 6 2" xfId="83"/>
    <cellStyle name="Comma 7" xfId="73"/>
    <cellStyle name="Comma 7 2" xfId="85"/>
    <cellStyle name="Comma 8" xfId="74"/>
    <cellStyle name="Comma 8 2" xfId="86"/>
    <cellStyle name="Comma 9" xfId="76"/>
    <cellStyle name="Currency 2" xfId="63"/>
    <cellStyle name="Currency 2 2" xfId="69"/>
    <cellStyle name="Currency 2 2 2" xfId="84"/>
    <cellStyle name="Currency 2 3" xfId="75"/>
    <cellStyle name="Currency 2 3 2" xfId="87"/>
    <cellStyle name="Currency 2 4" xfId="77"/>
    <cellStyle name="Currency 3" xfId="72"/>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53"/>
    <cellStyle name="Neutral 2 2" xfId="64"/>
    <cellStyle name="Normal" xfId="0" builtinId="0"/>
    <cellStyle name="Normal 2" xfId="65"/>
    <cellStyle name="Normal 2 2" xfId="70"/>
    <cellStyle name="Normal 3" xfId="71"/>
    <cellStyle name="Normal 4" xfId="42"/>
    <cellStyle name="Note" xfId="15" builtinId="10" customBuiltin="1"/>
    <cellStyle name="Output" xfId="10" builtinId="21" customBuiltin="1"/>
    <cellStyle name="Percent 2" xfId="44"/>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64"/>
  <sheetViews>
    <sheetView tabSelected="1" view="pageBreakPreview" zoomScale="79" zoomScaleNormal="70" zoomScaleSheetLayoutView="79" workbookViewId="0">
      <selection sqref="A1:E1"/>
    </sheetView>
  </sheetViews>
  <sheetFormatPr defaultColWidth="9.109375" defaultRowHeight="18" x14ac:dyDescent="0.35"/>
  <cols>
    <col min="1" max="1" width="80.5546875" style="56" customWidth="1"/>
    <col min="2" max="2" width="6.88671875" style="1" bestFit="1" customWidth="1"/>
    <col min="3" max="3" width="14" style="1" bestFit="1" customWidth="1"/>
    <col min="4" max="4" width="20.109375" style="9" customWidth="1"/>
    <col min="5" max="5" width="25.88671875" style="9" customWidth="1"/>
    <col min="6" max="6" width="30.109375" style="1" customWidth="1"/>
    <col min="7" max="7" width="19.88671875" style="1" bestFit="1" customWidth="1"/>
    <col min="8" max="16384" width="9.109375" style="1"/>
  </cols>
  <sheetData>
    <row r="1" spans="1:5" ht="43.8" customHeight="1" x14ac:dyDescent="0.35">
      <c r="A1" s="61" t="s">
        <v>161</v>
      </c>
      <c r="B1" s="62"/>
      <c r="C1" s="62"/>
      <c r="D1" s="62"/>
      <c r="E1" s="63"/>
    </row>
    <row r="2" spans="1:5" x14ac:dyDescent="0.35">
      <c r="A2" s="50"/>
      <c r="B2" s="41"/>
      <c r="C2" s="42"/>
      <c r="D2" s="10"/>
      <c r="E2" s="26"/>
    </row>
    <row r="3" spans="1:5" x14ac:dyDescent="0.35">
      <c r="A3" s="51" t="s">
        <v>66</v>
      </c>
      <c r="B3" s="44"/>
      <c r="C3" s="43"/>
      <c r="D3" s="22"/>
      <c r="E3" s="8"/>
    </row>
    <row r="4" spans="1:5" x14ac:dyDescent="0.35">
      <c r="A4" s="51"/>
      <c r="B4" s="44"/>
      <c r="C4" s="43"/>
      <c r="D4" s="22"/>
      <c r="E4" s="8"/>
    </row>
    <row r="5" spans="1:5" x14ac:dyDescent="0.35">
      <c r="A5" s="51" t="s">
        <v>67</v>
      </c>
      <c r="B5" s="41" t="s">
        <v>68</v>
      </c>
      <c r="C5" s="42" t="s">
        <v>0</v>
      </c>
      <c r="D5" s="10" t="s">
        <v>1</v>
      </c>
      <c r="E5" s="26" t="s">
        <v>2</v>
      </c>
    </row>
    <row r="6" spans="1:5" x14ac:dyDescent="0.35">
      <c r="A6" s="51"/>
      <c r="B6" s="44"/>
      <c r="C6" s="43"/>
      <c r="D6" s="22"/>
      <c r="E6" s="8"/>
    </row>
    <row r="7" spans="1:5" x14ac:dyDescent="0.35">
      <c r="A7" s="51" t="s">
        <v>69</v>
      </c>
      <c r="B7" s="41" t="s">
        <v>70</v>
      </c>
      <c r="C7" s="42"/>
      <c r="D7" s="10"/>
      <c r="E7" s="26"/>
    </row>
    <row r="8" spans="1:5" x14ac:dyDescent="0.35">
      <c r="A8" s="51"/>
      <c r="B8" s="41"/>
      <c r="C8" s="42"/>
      <c r="D8" s="10"/>
      <c r="E8" s="26"/>
    </row>
    <row r="9" spans="1:5" x14ac:dyDescent="0.35">
      <c r="A9" s="51" t="s">
        <v>71</v>
      </c>
      <c r="B9" s="41" t="s">
        <v>70</v>
      </c>
      <c r="C9" s="42"/>
      <c r="D9" s="10"/>
      <c r="E9" s="26"/>
    </row>
    <row r="10" spans="1:5" x14ac:dyDescent="0.35">
      <c r="A10" s="51"/>
      <c r="B10" s="41"/>
      <c r="C10" s="42"/>
      <c r="D10" s="10"/>
      <c r="E10" s="26"/>
    </row>
    <row r="11" spans="1:5" x14ac:dyDescent="0.35">
      <c r="A11" s="51" t="s">
        <v>72</v>
      </c>
      <c r="B11" s="41" t="s">
        <v>70</v>
      </c>
      <c r="C11" s="42"/>
      <c r="D11" s="10"/>
      <c r="E11" s="26"/>
    </row>
    <row r="12" spans="1:5" x14ac:dyDescent="0.35">
      <c r="A12" s="51"/>
      <c r="B12" s="41"/>
      <c r="C12" s="42"/>
      <c r="D12" s="10"/>
      <c r="E12" s="26"/>
    </row>
    <row r="13" spans="1:5" x14ac:dyDescent="0.35">
      <c r="A13" s="24" t="s">
        <v>73</v>
      </c>
      <c r="B13" s="41"/>
      <c r="C13" s="42"/>
      <c r="D13" s="10"/>
      <c r="E13" s="8"/>
    </row>
    <row r="14" spans="1:5" x14ac:dyDescent="0.35">
      <c r="A14" s="35"/>
      <c r="B14" s="44"/>
      <c r="C14" s="42"/>
      <c r="D14" s="10"/>
      <c r="E14" s="8"/>
    </row>
    <row r="15" spans="1:5" x14ac:dyDescent="0.35">
      <c r="A15" s="37" t="s">
        <v>74</v>
      </c>
      <c r="B15" s="44"/>
      <c r="C15" s="42"/>
      <c r="D15" s="10"/>
      <c r="E15" s="8"/>
    </row>
    <row r="16" spans="1:5" x14ac:dyDescent="0.35">
      <c r="A16" s="35"/>
      <c r="B16" s="44"/>
      <c r="C16" s="42"/>
      <c r="D16" s="10"/>
      <c r="E16" s="8"/>
    </row>
    <row r="17" spans="1:5" x14ac:dyDescent="0.35">
      <c r="A17" s="35" t="s">
        <v>75</v>
      </c>
      <c r="B17" s="44" t="s">
        <v>76</v>
      </c>
      <c r="C17" s="43">
        <v>1</v>
      </c>
      <c r="D17" s="10"/>
      <c r="E17" s="8"/>
    </row>
    <row r="18" spans="1:5" x14ac:dyDescent="0.35">
      <c r="A18" s="35"/>
      <c r="B18" s="44"/>
      <c r="C18" s="43"/>
      <c r="D18" s="10"/>
      <c r="E18" s="8"/>
    </row>
    <row r="19" spans="1:5" x14ac:dyDescent="0.35">
      <c r="A19" s="35" t="s">
        <v>77</v>
      </c>
      <c r="B19" s="44" t="s">
        <v>76</v>
      </c>
      <c r="C19" s="43">
        <v>1</v>
      </c>
      <c r="D19" s="10"/>
      <c r="E19" s="8"/>
    </row>
    <row r="20" spans="1:5" x14ac:dyDescent="0.35">
      <c r="A20" s="35"/>
      <c r="B20" s="44"/>
      <c r="C20" s="43"/>
      <c r="D20" s="10"/>
      <c r="E20" s="8"/>
    </row>
    <row r="21" spans="1:5" x14ac:dyDescent="0.35">
      <c r="A21" s="35" t="s">
        <v>78</v>
      </c>
      <c r="B21" s="44" t="s">
        <v>76</v>
      </c>
      <c r="C21" s="43">
        <v>1</v>
      </c>
      <c r="D21" s="10"/>
      <c r="E21" s="8"/>
    </row>
    <row r="22" spans="1:5" x14ac:dyDescent="0.35">
      <c r="A22" s="35"/>
      <c r="B22" s="44"/>
      <c r="C22" s="43"/>
      <c r="D22" s="10"/>
      <c r="E22" s="8"/>
    </row>
    <row r="23" spans="1:5" x14ac:dyDescent="0.35">
      <c r="A23" s="35" t="s">
        <v>79</v>
      </c>
      <c r="B23" s="44" t="s">
        <v>76</v>
      </c>
      <c r="C23" s="43">
        <v>1</v>
      </c>
      <c r="D23" s="10"/>
      <c r="E23" s="8"/>
    </row>
    <row r="24" spans="1:5" x14ac:dyDescent="0.35">
      <c r="A24" s="35"/>
      <c r="B24" s="44"/>
      <c r="C24" s="43"/>
      <c r="D24" s="10"/>
      <c r="E24" s="8"/>
    </row>
    <row r="25" spans="1:5" x14ac:dyDescent="0.35">
      <c r="A25" s="37" t="s">
        <v>80</v>
      </c>
      <c r="B25" s="44"/>
      <c r="C25" s="43"/>
      <c r="D25" s="10"/>
      <c r="E25" s="8"/>
    </row>
    <row r="26" spans="1:5" x14ac:dyDescent="0.35">
      <c r="A26" s="35"/>
      <c r="B26" s="44"/>
      <c r="C26" s="43"/>
      <c r="D26" s="10"/>
      <c r="E26" s="8"/>
    </row>
    <row r="27" spans="1:5" x14ac:dyDescent="0.35">
      <c r="A27" s="37" t="s">
        <v>81</v>
      </c>
      <c r="B27" s="44"/>
      <c r="C27" s="43"/>
      <c r="D27" s="10"/>
      <c r="E27" s="8"/>
    </row>
    <row r="28" spans="1:5" x14ac:dyDescent="0.35">
      <c r="A28" s="35"/>
      <c r="B28" s="44"/>
      <c r="C28" s="43"/>
      <c r="D28" s="10"/>
      <c r="E28" s="8"/>
    </row>
    <row r="29" spans="1:5" x14ac:dyDescent="0.35">
      <c r="A29" s="35" t="s">
        <v>82</v>
      </c>
      <c r="B29" s="44" t="s">
        <v>76</v>
      </c>
      <c r="C29" s="43">
        <v>1</v>
      </c>
      <c r="D29" s="10"/>
      <c r="E29" s="8"/>
    </row>
    <row r="30" spans="1:5" x14ac:dyDescent="0.35">
      <c r="A30" s="35"/>
      <c r="B30" s="44"/>
      <c r="C30" s="43"/>
      <c r="D30" s="10"/>
      <c r="E30" s="8"/>
    </row>
    <row r="31" spans="1:5" x14ac:dyDescent="0.35">
      <c r="A31" s="37" t="s">
        <v>83</v>
      </c>
      <c r="B31" s="44" t="s">
        <v>84</v>
      </c>
      <c r="C31" s="43"/>
      <c r="D31" s="10"/>
      <c r="E31" s="8"/>
    </row>
    <row r="32" spans="1:5" x14ac:dyDescent="0.35">
      <c r="A32" s="35"/>
      <c r="B32" s="44"/>
      <c r="C32" s="43"/>
      <c r="D32" s="10"/>
      <c r="E32" s="8"/>
    </row>
    <row r="33" spans="1:5" x14ac:dyDescent="0.35">
      <c r="A33" s="35" t="s">
        <v>85</v>
      </c>
      <c r="B33" s="44" t="s">
        <v>76</v>
      </c>
      <c r="C33" s="43">
        <v>1</v>
      </c>
      <c r="D33" s="22"/>
      <c r="E33" s="8"/>
    </row>
    <row r="34" spans="1:5" x14ac:dyDescent="0.35">
      <c r="A34" s="35"/>
      <c r="B34" s="44"/>
      <c r="C34" s="43"/>
      <c r="D34" s="10"/>
      <c r="E34" s="8"/>
    </row>
    <row r="35" spans="1:5" x14ac:dyDescent="0.35">
      <c r="A35" s="35" t="s">
        <v>86</v>
      </c>
      <c r="B35" s="44" t="s">
        <v>76</v>
      </c>
      <c r="C35" s="43">
        <v>1</v>
      </c>
      <c r="D35" s="10"/>
      <c r="E35" s="8"/>
    </row>
    <row r="36" spans="1:5" x14ac:dyDescent="0.35">
      <c r="A36" s="35"/>
      <c r="B36" s="44"/>
      <c r="C36" s="43"/>
      <c r="D36" s="10"/>
      <c r="E36" s="8"/>
    </row>
    <row r="37" spans="1:5" x14ac:dyDescent="0.35">
      <c r="A37" s="35" t="s">
        <v>87</v>
      </c>
      <c r="B37" s="44" t="s">
        <v>76</v>
      </c>
      <c r="C37" s="43">
        <v>1</v>
      </c>
      <c r="D37" s="10"/>
      <c r="E37" s="8"/>
    </row>
    <row r="38" spans="1:5" x14ac:dyDescent="0.35">
      <c r="A38" s="35"/>
      <c r="B38" s="44"/>
      <c r="C38" s="43"/>
      <c r="D38" s="10"/>
      <c r="E38" s="8"/>
    </row>
    <row r="39" spans="1:5" x14ac:dyDescent="0.35">
      <c r="A39" s="35" t="s">
        <v>88</v>
      </c>
      <c r="B39" s="44" t="s">
        <v>76</v>
      </c>
      <c r="C39" s="43">
        <v>1</v>
      </c>
      <c r="D39" s="10"/>
      <c r="E39" s="8"/>
    </row>
    <row r="40" spans="1:5" x14ac:dyDescent="0.35">
      <c r="A40" s="35" t="s">
        <v>89</v>
      </c>
      <c r="B40" s="44"/>
      <c r="C40" s="43"/>
      <c r="D40" s="10"/>
      <c r="E40" s="8"/>
    </row>
    <row r="41" spans="1:5" x14ac:dyDescent="0.35">
      <c r="A41" s="35" t="s">
        <v>90</v>
      </c>
      <c r="B41" s="44"/>
      <c r="C41" s="43"/>
      <c r="D41" s="10"/>
      <c r="E41" s="8"/>
    </row>
    <row r="42" spans="1:5" x14ac:dyDescent="0.35">
      <c r="A42" s="35"/>
      <c r="B42" s="44"/>
      <c r="C42" s="43"/>
      <c r="D42" s="10"/>
      <c r="E42" s="8"/>
    </row>
    <row r="43" spans="1:5" x14ac:dyDescent="0.35">
      <c r="A43" s="35" t="s">
        <v>91</v>
      </c>
      <c r="B43" s="44" t="s">
        <v>76</v>
      </c>
      <c r="C43" s="43">
        <v>1</v>
      </c>
      <c r="D43" s="10"/>
      <c r="E43" s="8"/>
    </row>
    <row r="44" spans="1:5" x14ac:dyDescent="0.35">
      <c r="A44" s="35"/>
      <c r="B44" s="44"/>
      <c r="C44" s="43"/>
      <c r="D44" s="10"/>
      <c r="E44" s="8"/>
    </row>
    <row r="45" spans="1:5" x14ac:dyDescent="0.35">
      <c r="A45" s="35" t="s">
        <v>92</v>
      </c>
      <c r="B45" s="44" t="s">
        <v>76</v>
      </c>
      <c r="C45" s="43">
        <v>1</v>
      </c>
      <c r="D45" s="10"/>
      <c r="E45" s="8"/>
    </row>
    <row r="46" spans="1:5" x14ac:dyDescent="0.35">
      <c r="A46" s="35"/>
      <c r="B46" s="44"/>
      <c r="C46" s="43"/>
      <c r="D46" s="10"/>
      <c r="E46" s="8"/>
    </row>
    <row r="47" spans="1:5" x14ac:dyDescent="0.35">
      <c r="A47" s="35" t="s">
        <v>93</v>
      </c>
      <c r="B47" s="44" t="s">
        <v>76</v>
      </c>
      <c r="C47" s="43">
        <v>1</v>
      </c>
      <c r="D47" s="10"/>
      <c r="E47" s="8"/>
    </row>
    <row r="48" spans="1:5" x14ac:dyDescent="0.35">
      <c r="A48" s="35"/>
      <c r="B48" s="44"/>
      <c r="C48" s="43"/>
      <c r="D48" s="10"/>
      <c r="E48" s="8"/>
    </row>
    <row r="49" spans="1:5" x14ac:dyDescent="0.35">
      <c r="A49" s="35" t="s">
        <v>94</v>
      </c>
      <c r="B49" s="44" t="s">
        <v>76</v>
      </c>
      <c r="C49" s="43">
        <v>1</v>
      </c>
      <c r="D49" s="10"/>
      <c r="E49" s="8"/>
    </row>
    <row r="50" spans="1:5" x14ac:dyDescent="0.35">
      <c r="A50" s="35"/>
      <c r="B50" s="44"/>
      <c r="C50" s="43"/>
      <c r="D50" s="10"/>
      <c r="E50" s="8"/>
    </row>
    <row r="51" spans="1:5" x14ac:dyDescent="0.35">
      <c r="A51" s="35" t="s">
        <v>95</v>
      </c>
      <c r="B51" s="44" t="s">
        <v>76</v>
      </c>
      <c r="C51" s="43">
        <v>1</v>
      </c>
      <c r="D51" s="10"/>
      <c r="E51" s="8"/>
    </row>
    <row r="52" spans="1:5" x14ac:dyDescent="0.35">
      <c r="A52" s="35"/>
      <c r="B52" s="44"/>
      <c r="C52" s="43"/>
      <c r="D52" s="10"/>
      <c r="E52" s="8"/>
    </row>
    <row r="53" spans="1:5" x14ac:dyDescent="0.35">
      <c r="A53" s="35" t="s">
        <v>96</v>
      </c>
      <c r="B53" s="44" t="s">
        <v>76</v>
      </c>
      <c r="C53" s="43">
        <v>1</v>
      </c>
      <c r="D53" s="10"/>
      <c r="E53" s="8"/>
    </row>
    <row r="54" spans="1:5" x14ac:dyDescent="0.35">
      <c r="A54" s="35"/>
      <c r="B54" s="44"/>
      <c r="C54" s="43"/>
      <c r="D54" s="10"/>
      <c r="E54" s="8"/>
    </row>
    <row r="55" spans="1:5" x14ac:dyDescent="0.35">
      <c r="A55" s="35" t="s">
        <v>97</v>
      </c>
      <c r="B55" s="44" t="s">
        <v>76</v>
      </c>
      <c r="C55" s="43">
        <v>1</v>
      </c>
      <c r="D55" s="10"/>
      <c r="E55" s="8"/>
    </row>
    <row r="56" spans="1:5" x14ac:dyDescent="0.35">
      <c r="A56" s="35"/>
      <c r="B56" s="44"/>
      <c r="C56" s="43"/>
      <c r="D56" s="10"/>
      <c r="E56" s="8"/>
    </row>
    <row r="57" spans="1:5" x14ac:dyDescent="0.35">
      <c r="A57" s="35" t="s">
        <v>98</v>
      </c>
      <c r="B57" s="44" t="s">
        <v>76</v>
      </c>
      <c r="C57" s="43">
        <v>1</v>
      </c>
      <c r="D57" s="10"/>
      <c r="E57" s="8"/>
    </row>
    <row r="58" spans="1:5" x14ac:dyDescent="0.35">
      <c r="A58" s="35"/>
      <c r="B58" s="44"/>
      <c r="C58" s="43"/>
      <c r="D58" s="10"/>
      <c r="E58" s="8"/>
    </row>
    <row r="59" spans="1:5" x14ac:dyDescent="0.35">
      <c r="A59" s="35" t="s">
        <v>99</v>
      </c>
      <c r="B59" s="44" t="s">
        <v>76</v>
      </c>
      <c r="C59" s="43">
        <v>1</v>
      </c>
      <c r="D59" s="10"/>
      <c r="E59" s="8"/>
    </row>
    <row r="60" spans="1:5" x14ac:dyDescent="0.35">
      <c r="A60" s="35"/>
      <c r="B60" s="44"/>
      <c r="C60" s="43"/>
      <c r="D60" s="10"/>
      <c r="E60" s="8"/>
    </row>
    <row r="61" spans="1:5" x14ac:dyDescent="0.35">
      <c r="A61" s="37" t="s">
        <v>100</v>
      </c>
      <c r="B61" s="44"/>
      <c r="C61" s="43"/>
      <c r="D61" s="10"/>
      <c r="E61" s="8"/>
    </row>
    <row r="62" spans="1:5" x14ac:dyDescent="0.35">
      <c r="A62" s="35"/>
      <c r="B62" s="44"/>
      <c r="C62" s="43"/>
      <c r="D62" s="10"/>
      <c r="E62" s="8"/>
    </row>
    <row r="63" spans="1:5" x14ac:dyDescent="0.35">
      <c r="A63" s="35" t="s">
        <v>101</v>
      </c>
      <c r="B63" s="44" t="s">
        <v>76</v>
      </c>
      <c r="C63" s="43">
        <v>1</v>
      </c>
      <c r="D63" s="10"/>
      <c r="E63" s="8"/>
    </row>
    <row r="64" spans="1:5" x14ac:dyDescent="0.35">
      <c r="A64" s="35"/>
      <c r="B64" s="44"/>
      <c r="C64" s="43"/>
      <c r="D64" s="10"/>
      <c r="E64" s="8"/>
    </row>
    <row r="65" spans="1:5" x14ac:dyDescent="0.35">
      <c r="A65" s="35" t="s">
        <v>102</v>
      </c>
      <c r="B65" s="44" t="s">
        <v>76</v>
      </c>
      <c r="C65" s="43">
        <v>1</v>
      </c>
      <c r="D65" s="10"/>
      <c r="E65" s="8"/>
    </row>
    <row r="66" spans="1:5" x14ac:dyDescent="0.35">
      <c r="A66" s="35"/>
      <c r="B66" s="44"/>
      <c r="C66" s="43"/>
      <c r="D66" s="10"/>
      <c r="E66" s="8"/>
    </row>
    <row r="67" spans="1:5" x14ac:dyDescent="0.35">
      <c r="A67" s="35" t="s">
        <v>103</v>
      </c>
      <c r="B67" s="44" t="s">
        <v>76</v>
      </c>
      <c r="C67" s="43">
        <v>1</v>
      </c>
      <c r="D67" s="10"/>
      <c r="E67" s="8"/>
    </row>
    <row r="68" spans="1:5" x14ac:dyDescent="0.35">
      <c r="A68" s="35"/>
      <c r="B68" s="44"/>
      <c r="C68" s="43"/>
      <c r="D68" s="10"/>
      <c r="E68" s="8"/>
    </row>
    <row r="69" spans="1:5" x14ac:dyDescent="0.35">
      <c r="A69" s="35" t="s">
        <v>104</v>
      </c>
      <c r="B69" s="44" t="s">
        <v>76</v>
      </c>
      <c r="C69" s="43">
        <v>1</v>
      </c>
      <c r="D69" s="10"/>
      <c r="E69" s="8"/>
    </row>
    <row r="70" spans="1:5" x14ac:dyDescent="0.35">
      <c r="A70" s="35"/>
      <c r="B70" s="44"/>
      <c r="C70" s="43"/>
      <c r="D70" s="10"/>
      <c r="E70" s="8"/>
    </row>
    <row r="71" spans="1:5" x14ac:dyDescent="0.35">
      <c r="A71" s="35" t="s">
        <v>105</v>
      </c>
      <c r="B71" s="44" t="s">
        <v>76</v>
      </c>
      <c r="C71" s="43">
        <v>1</v>
      </c>
      <c r="D71" s="10"/>
      <c r="E71" s="8"/>
    </row>
    <row r="72" spans="1:5" x14ac:dyDescent="0.35">
      <c r="A72" s="35"/>
      <c r="B72" s="44"/>
      <c r="C72" s="43"/>
      <c r="D72" s="10"/>
      <c r="E72" s="8"/>
    </row>
    <row r="73" spans="1:5" x14ac:dyDescent="0.35">
      <c r="A73" s="35" t="s">
        <v>106</v>
      </c>
      <c r="B73" s="44" t="s">
        <v>76</v>
      </c>
      <c r="C73" s="43">
        <v>1</v>
      </c>
      <c r="D73" s="10"/>
      <c r="E73" s="8"/>
    </row>
    <row r="74" spans="1:5" x14ac:dyDescent="0.35">
      <c r="A74" s="35"/>
      <c r="B74" s="44"/>
      <c r="C74" s="43"/>
      <c r="D74" s="10"/>
      <c r="E74" s="8"/>
    </row>
    <row r="75" spans="1:5" x14ac:dyDescent="0.35">
      <c r="A75" s="35" t="s">
        <v>107</v>
      </c>
      <c r="B75" s="44" t="s">
        <v>76</v>
      </c>
      <c r="C75" s="43">
        <v>1</v>
      </c>
      <c r="D75" s="10"/>
      <c r="E75" s="8"/>
    </row>
    <row r="76" spans="1:5" x14ac:dyDescent="0.35">
      <c r="A76" s="35"/>
      <c r="B76" s="44"/>
      <c r="C76" s="43"/>
      <c r="D76" s="10"/>
      <c r="E76" s="8"/>
    </row>
    <row r="77" spans="1:5" x14ac:dyDescent="0.35">
      <c r="A77" s="35" t="s">
        <v>108</v>
      </c>
      <c r="B77" s="44" t="s">
        <v>76</v>
      </c>
      <c r="C77" s="43">
        <v>1</v>
      </c>
      <c r="D77" s="10"/>
      <c r="E77" s="8"/>
    </row>
    <row r="78" spans="1:5" x14ac:dyDescent="0.35">
      <c r="A78" s="35"/>
      <c r="B78" s="44"/>
      <c r="C78" s="43"/>
      <c r="D78" s="10"/>
      <c r="E78" s="8"/>
    </row>
    <row r="79" spans="1:5" x14ac:dyDescent="0.35">
      <c r="A79" s="35" t="s">
        <v>109</v>
      </c>
      <c r="B79" s="44" t="s">
        <v>76</v>
      </c>
      <c r="C79" s="43">
        <v>1</v>
      </c>
      <c r="D79" s="10"/>
      <c r="E79" s="8"/>
    </row>
    <row r="80" spans="1:5" x14ac:dyDescent="0.35">
      <c r="A80" s="35"/>
      <c r="B80" s="44"/>
      <c r="C80" s="43"/>
      <c r="D80" s="10"/>
      <c r="E80" s="8"/>
    </row>
    <row r="81" spans="1:5" x14ac:dyDescent="0.35">
      <c r="A81" s="35" t="s">
        <v>110</v>
      </c>
      <c r="B81" s="44" t="s">
        <v>76</v>
      </c>
      <c r="C81" s="43">
        <v>1</v>
      </c>
      <c r="D81" s="10"/>
      <c r="E81" s="8"/>
    </row>
    <row r="82" spans="1:5" x14ac:dyDescent="0.35">
      <c r="A82" s="35"/>
      <c r="B82" s="44"/>
      <c r="C82" s="43"/>
      <c r="D82" s="10"/>
      <c r="E82" s="8"/>
    </row>
    <row r="83" spans="1:5" x14ac:dyDescent="0.35">
      <c r="A83" s="35" t="s">
        <v>111</v>
      </c>
      <c r="B83" s="44" t="s">
        <v>76</v>
      </c>
      <c r="C83" s="43">
        <v>1</v>
      </c>
      <c r="D83" s="10"/>
      <c r="E83" s="8"/>
    </row>
    <row r="84" spans="1:5" x14ac:dyDescent="0.35">
      <c r="A84" s="35"/>
      <c r="B84" s="44"/>
      <c r="C84" s="43"/>
      <c r="D84" s="10"/>
      <c r="E84" s="8"/>
    </row>
    <row r="85" spans="1:5" x14ac:dyDescent="0.35">
      <c r="A85" s="35" t="s">
        <v>112</v>
      </c>
      <c r="B85" s="44" t="s">
        <v>76</v>
      </c>
      <c r="C85" s="43">
        <v>1</v>
      </c>
      <c r="D85" s="10"/>
      <c r="E85" s="8"/>
    </row>
    <row r="86" spans="1:5" x14ac:dyDescent="0.35">
      <c r="A86" s="35"/>
      <c r="B86" s="44"/>
      <c r="C86" s="43"/>
      <c r="D86" s="10"/>
      <c r="E86" s="8"/>
    </row>
    <row r="87" spans="1:5" x14ac:dyDescent="0.35">
      <c r="A87" s="35" t="s">
        <v>113</v>
      </c>
      <c r="B87" s="44" t="s">
        <v>76</v>
      </c>
      <c r="C87" s="43">
        <v>1</v>
      </c>
      <c r="D87" s="10"/>
      <c r="E87" s="8"/>
    </row>
    <row r="88" spans="1:5" x14ac:dyDescent="0.35">
      <c r="A88" s="35" t="s">
        <v>114</v>
      </c>
      <c r="B88" s="44"/>
      <c r="C88" s="43"/>
      <c r="D88" s="10"/>
      <c r="E88" s="8"/>
    </row>
    <row r="89" spans="1:5" x14ac:dyDescent="0.35">
      <c r="A89" s="35"/>
      <c r="B89" s="44"/>
      <c r="C89" s="43"/>
      <c r="D89" s="10"/>
      <c r="E89" s="8"/>
    </row>
    <row r="90" spans="1:5" x14ac:dyDescent="0.35">
      <c r="A90" s="35" t="s">
        <v>115</v>
      </c>
      <c r="B90" s="44" t="s">
        <v>76</v>
      </c>
      <c r="C90" s="43">
        <v>1</v>
      </c>
      <c r="D90" s="10"/>
      <c r="E90" s="8"/>
    </row>
    <row r="91" spans="1:5" x14ac:dyDescent="0.35">
      <c r="A91" s="35"/>
      <c r="B91" s="44"/>
      <c r="C91" s="43"/>
      <c r="D91" s="10"/>
      <c r="E91" s="8"/>
    </row>
    <row r="92" spans="1:5" x14ac:dyDescent="0.35">
      <c r="A92" s="35" t="s">
        <v>116</v>
      </c>
      <c r="B92" s="44" t="s">
        <v>76</v>
      </c>
      <c r="C92" s="43">
        <v>1</v>
      </c>
      <c r="D92" s="10"/>
      <c r="E92" s="8"/>
    </row>
    <row r="93" spans="1:5" x14ac:dyDescent="0.35">
      <c r="A93" s="35"/>
      <c r="B93" s="44"/>
      <c r="C93" s="43"/>
      <c r="D93" s="10"/>
      <c r="E93" s="8"/>
    </row>
    <row r="94" spans="1:5" x14ac:dyDescent="0.35">
      <c r="A94" s="24" t="s">
        <v>117</v>
      </c>
      <c r="B94" s="41"/>
      <c r="C94" s="43"/>
      <c r="D94" s="10"/>
      <c r="E94" s="8"/>
    </row>
    <row r="95" spans="1:5" x14ac:dyDescent="0.35">
      <c r="A95" s="35"/>
      <c r="B95" s="44"/>
      <c r="C95" s="43"/>
      <c r="D95" s="10"/>
      <c r="E95" s="8"/>
    </row>
    <row r="96" spans="1:5" x14ac:dyDescent="0.35">
      <c r="A96" s="37" t="s">
        <v>74</v>
      </c>
      <c r="B96" s="44"/>
      <c r="C96" s="43"/>
      <c r="D96" s="10"/>
      <c r="E96" s="8"/>
    </row>
    <row r="97" spans="1:5" x14ac:dyDescent="0.35">
      <c r="A97" s="35"/>
      <c r="B97" s="44"/>
      <c r="C97" s="43"/>
      <c r="D97" s="10"/>
      <c r="E97" s="8"/>
    </row>
    <row r="98" spans="1:5" x14ac:dyDescent="0.35">
      <c r="A98" s="35" t="s">
        <v>75</v>
      </c>
      <c r="B98" s="44" t="s">
        <v>76</v>
      </c>
      <c r="C98" s="43">
        <v>1</v>
      </c>
      <c r="D98" s="10"/>
      <c r="E98" s="8"/>
    </row>
    <row r="99" spans="1:5" x14ac:dyDescent="0.35">
      <c r="A99" s="35"/>
      <c r="B99" s="44"/>
      <c r="C99" s="43"/>
      <c r="D99" s="10"/>
      <c r="E99" s="8"/>
    </row>
    <row r="100" spans="1:5" x14ac:dyDescent="0.35">
      <c r="A100" s="35" t="s">
        <v>77</v>
      </c>
      <c r="B100" s="44" t="s">
        <v>76</v>
      </c>
      <c r="C100" s="43">
        <v>1</v>
      </c>
      <c r="D100" s="10"/>
      <c r="E100" s="8"/>
    </row>
    <row r="101" spans="1:5" x14ac:dyDescent="0.35">
      <c r="A101" s="35"/>
      <c r="B101" s="44"/>
      <c r="C101" s="43"/>
      <c r="D101" s="10"/>
      <c r="E101" s="8"/>
    </row>
    <row r="102" spans="1:5" x14ac:dyDescent="0.35">
      <c r="A102" s="35" t="s">
        <v>78</v>
      </c>
      <c r="B102" s="44" t="s">
        <v>76</v>
      </c>
      <c r="C102" s="43">
        <v>1</v>
      </c>
      <c r="D102" s="10"/>
      <c r="E102" s="8"/>
    </row>
    <row r="103" spans="1:5" x14ac:dyDescent="0.35">
      <c r="A103" s="35"/>
      <c r="B103" s="44"/>
      <c r="C103" s="43"/>
      <c r="D103" s="10"/>
      <c r="E103" s="8"/>
    </row>
    <row r="104" spans="1:5" x14ac:dyDescent="0.35">
      <c r="A104" s="35" t="s">
        <v>79</v>
      </c>
      <c r="B104" s="44" t="s">
        <v>76</v>
      </c>
      <c r="C104" s="43">
        <v>1</v>
      </c>
      <c r="D104" s="10"/>
      <c r="E104" s="8"/>
    </row>
    <row r="105" spans="1:5" x14ac:dyDescent="0.35">
      <c r="A105" s="35"/>
      <c r="B105" s="44"/>
      <c r="C105" s="43"/>
      <c r="D105" s="10"/>
      <c r="E105" s="8"/>
    </row>
    <row r="106" spans="1:5" x14ac:dyDescent="0.35">
      <c r="A106" s="37" t="s">
        <v>80</v>
      </c>
      <c r="B106" s="44"/>
      <c r="C106" s="43"/>
      <c r="D106" s="10"/>
      <c r="E106" s="8"/>
    </row>
    <row r="107" spans="1:5" x14ac:dyDescent="0.35">
      <c r="A107" s="35"/>
      <c r="B107" s="44"/>
      <c r="C107" s="43"/>
      <c r="D107" s="10"/>
      <c r="E107" s="8"/>
    </row>
    <row r="108" spans="1:5" x14ac:dyDescent="0.35">
      <c r="A108" s="37" t="s">
        <v>81</v>
      </c>
      <c r="B108" s="44"/>
      <c r="C108" s="43"/>
      <c r="D108" s="10"/>
      <c r="E108" s="8"/>
    </row>
    <row r="109" spans="1:5" x14ac:dyDescent="0.35">
      <c r="A109" s="35"/>
      <c r="B109" s="44"/>
      <c r="C109" s="43"/>
      <c r="D109" s="10"/>
      <c r="E109" s="8"/>
    </row>
    <row r="110" spans="1:5" x14ac:dyDescent="0.35">
      <c r="A110" s="35" t="s">
        <v>82</v>
      </c>
      <c r="B110" s="44" t="s">
        <v>76</v>
      </c>
      <c r="C110" s="43">
        <v>1</v>
      </c>
      <c r="D110" s="10"/>
      <c r="E110" s="8"/>
    </row>
    <row r="111" spans="1:5" x14ac:dyDescent="0.35">
      <c r="A111" s="35"/>
      <c r="B111" s="44"/>
      <c r="C111" s="43"/>
      <c r="D111" s="10"/>
      <c r="E111" s="8"/>
    </row>
    <row r="112" spans="1:5" x14ac:dyDescent="0.35">
      <c r="A112" s="37" t="s">
        <v>83</v>
      </c>
      <c r="B112" s="44"/>
      <c r="C112" s="43"/>
      <c r="D112" s="10"/>
      <c r="E112" s="8"/>
    </row>
    <row r="113" spans="1:5" x14ac:dyDescent="0.35">
      <c r="A113" s="35"/>
      <c r="B113" s="44"/>
      <c r="C113" s="43"/>
      <c r="D113" s="10"/>
      <c r="E113" s="8"/>
    </row>
    <row r="114" spans="1:5" x14ac:dyDescent="0.35">
      <c r="A114" s="35" t="s">
        <v>85</v>
      </c>
      <c r="B114" s="44" t="s">
        <v>76</v>
      </c>
      <c r="C114" s="43">
        <v>1</v>
      </c>
      <c r="D114" s="10"/>
      <c r="E114" s="8"/>
    </row>
    <row r="115" spans="1:5" x14ac:dyDescent="0.35">
      <c r="A115" s="35"/>
      <c r="B115" s="44"/>
      <c r="C115" s="43"/>
      <c r="D115" s="10"/>
      <c r="E115" s="8"/>
    </row>
    <row r="116" spans="1:5" x14ac:dyDescent="0.35">
      <c r="A116" s="35" t="s">
        <v>86</v>
      </c>
      <c r="B116" s="44" t="s">
        <v>76</v>
      </c>
      <c r="C116" s="43">
        <v>1</v>
      </c>
      <c r="D116" s="10"/>
      <c r="E116" s="8"/>
    </row>
    <row r="117" spans="1:5" x14ac:dyDescent="0.35">
      <c r="A117" s="35"/>
      <c r="B117" s="44"/>
      <c r="C117" s="43"/>
      <c r="D117" s="10"/>
      <c r="E117" s="8"/>
    </row>
    <row r="118" spans="1:5" x14ac:dyDescent="0.35">
      <c r="A118" s="35" t="s">
        <v>87</v>
      </c>
      <c r="B118" s="44" t="s">
        <v>76</v>
      </c>
      <c r="C118" s="43">
        <v>1</v>
      </c>
      <c r="D118" s="10"/>
      <c r="E118" s="8"/>
    </row>
    <row r="119" spans="1:5" x14ac:dyDescent="0.35">
      <c r="A119" s="35"/>
      <c r="B119" s="44"/>
      <c r="C119" s="43"/>
      <c r="D119" s="10"/>
      <c r="E119" s="8"/>
    </row>
    <row r="120" spans="1:5" x14ac:dyDescent="0.35">
      <c r="A120" s="35" t="s">
        <v>88</v>
      </c>
      <c r="B120" s="44" t="s">
        <v>76</v>
      </c>
      <c r="C120" s="43">
        <v>1</v>
      </c>
      <c r="D120" s="10"/>
      <c r="E120" s="8"/>
    </row>
    <row r="121" spans="1:5" x14ac:dyDescent="0.35">
      <c r="A121" s="35" t="s">
        <v>89</v>
      </c>
      <c r="B121" s="44"/>
      <c r="C121" s="43"/>
      <c r="D121" s="10"/>
      <c r="E121" s="8"/>
    </row>
    <row r="122" spans="1:5" x14ac:dyDescent="0.35">
      <c r="A122" s="35" t="s">
        <v>90</v>
      </c>
      <c r="B122" s="44"/>
      <c r="C122" s="43"/>
      <c r="D122" s="10"/>
      <c r="E122" s="8"/>
    </row>
    <row r="123" spans="1:5" x14ac:dyDescent="0.35">
      <c r="A123" s="35"/>
      <c r="B123" s="44"/>
      <c r="C123" s="43"/>
      <c r="D123" s="10"/>
      <c r="E123" s="8"/>
    </row>
    <row r="124" spans="1:5" x14ac:dyDescent="0.35">
      <c r="A124" s="35" t="s">
        <v>91</v>
      </c>
      <c r="B124" s="44" t="s">
        <v>76</v>
      </c>
      <c r="C124" s="43">
        <v>1</v>
      </c>
      <c r="D124" s="10"/>
      <c r="E124" s="8"/>
    </row>
    <row r="125" spans="1:5" x14ac:dyDescent="0.35">
      <c r="A125" s="35"/>
      <c r="B125" s="44"/>
      <c r="C125" s="43"/>
      <c r="D125" s="10"/>
      <c r="E125" s="8"/>
    </row>
    <row r="126" spans="1:5" x14ac:dyDescent="0.35">
      <c r="A126" s="35" t="s">
        <v>92</v>
      </c>
      <c r="B126" s="44" t="s">
        <v>76</v>
      </c>
      <c r="C126" s="43">
        <v>1</v>
      </c>
      <c r="D126" s="10"/>
      <c r="E126" s="8"/>
    </row>
    <row r="127" spans="1:5" x14ac:dyDescent="0.35">
      <c r="A127" s="35"/>
      <c r="B127" s="44"/>
      <c r="C127" s="43"/>
      <c r="D127" s="10"/>
      <c r="E127" s="8"/>
    </row>
    <row r="128" spans="1:5" x14ac:dyDescent="0.35">
      <c r="A128" s="35" t="s">
        <v>93</v>
      </c>
      <c r="B128" s="44" t="s">
        <v>76</v>
      </c>
      <c r="C128" s="43">
        <v>1</v>
      </c>
      <c r="D128" s="10"/>
      <c r="E128" s="8"/>
    </row>
    <row r="129" spans="1:5" x14ac:dyDescent="0.35">
      <c r="A129" s="35"/>
      <c r="B129" s="44"/>
      <c r="C129" s="43"/>
      <c r="D129" s="10"/>
      <c r="E129" s="8"/>
    </row>
    <row r="130" spans="1:5" x14ac:dyDescent="0.35">
      <c r="A130" s="35" t="s">
        <v>94</v>
      </c>
      <c r="B130" s="44" t="s">
        <v>76</v>
      </c>
      <c r="C130" s="43">
        <v>1</v>
      </c>
      <c r="D130" s="10"/>
      <c r="E130" s="8"/>
    </row>
    <row r="131" spans="1:5" x14ac:dyDescent="0.35">
      <c r="A131" s="35"/>
      <c r="B131" s="44"/>
      <c r="C131" s="43"/>
      <c r="D131" s="10"/>
      <c r="E131" s="8"/>
    </row>
    <row r="132" spans="1:5" x14ac:dyDescent="0.35">
      <c r="A132" s="35" t="s">
        <v>95</v>
      </c>
      <c r="B132" s="44" t="s">
        <v>76</v>
      </c>
      <c r="C132" s="43">
        <v>1</v>
      </c>
      <c r="D132" s="10"/>
      <c r="E132" s="8"/>
    </row>
    <row r="133" spans="1:5" x14ac:dyDescent="0.35">
      <c r="A133" s="35"/>
      <c r="B133" s="44"/>
      <c r="C133" s="43"/>
      <c r="D133" s="10"/>
      <c r="E133" s="8"/>
    </row>
    <row r="134" spans="1:5" x14ac:dyDescent="0.35">
      <c r="A134" s="35" t="s">
        <v>96</v>
      </c>
      <c r="B134" s="44" t="s">
        <v>76</v>
      </c>
      <c r="C134" s="43">
        <v>1</v>
      </c>
      <c r="D134" s="10"/>
      <c r="E134" s="8"/>
    </row>
    <row r="135" spans="1:5" x14ac:dyDescent="0.35">
      <c r="A135" s="35"/>
      <c r="B135" s="44"/>
      <c r="C135" s="43"/>
      <c r="D135" s="10"/>
      <c r="E135" s="8"/>
    </row>
    <row r="136" spans="1:5" x14ac:dyDescent="0.35">
      <c r="A136" s="35" t="s">
        <v>97</v>
      </c>
      <c r="B136" s="44" t="s">
        <v>76</v>
      </c>
      <c r="C136" s="43">
        <v>1</v>
      </c>
      <c r="D136" s="10"/>
      <c r="E136" s="8"/>
    </row>
    <row r="137" spans="1:5" x14ac:dyDescent="0.35">
      <c r="A137" s="35"/>
      <c r="B137" s="44"/>
      <c r="C137" s="43"/>
      <c r="D137" s="10"/>
      <c r="E137" s="8"/>
    </row>
    <row r="138" spans="1:5" x14ac:dyDescent="0.35">
      <c r="A138" s="35" t="s">
        <v>98</v>
      </c>
      <c r="B138" s="44" t="s">
        <v>76</v>
      </c>
      <c r="C138" s="43">
        <v>1</v>
      </c>
      <c r="D138" s="10"/>
      <c r="E138" s="8"/>
    </row>
    <row r="139" spans="1:5" x14ac:dyDescent="0.35">
      <c r="A139" s="35"/>
      <c r="B139" s="44"/>
      <c r="C139" s="43"/>
      <c r="D139" s="10"/>
      <c r="E139" s="8"/>
    </row>
    <row r="140" spans="1:5" x14ac:dyDescent="0.35">
      <c r="A140" s="35" t="s">
        <v>99</v>
      </c>
      <c r="B140" s="44" t="s">
        <v>76</v>
      </c>
      <c r="C140" s="43">
        <v>1</v>
      </c>
      <c r="D140" s="10"/>
      <c r="E140" s="8"/>
    </row>
    <row r="141" spans="1:5" x14ac:dyDescent="0.35">
      <c r="A141" s="35"/>
      <c r="B141" s="44"/>
      <c r="C141" s="43"/>
      <c r="D141" s="10"/>
      <c r="E141" s="8"/>
    </row>
    <row r="142" spans="1:5" x14ac:dyDescent="0.35">
      <c r="A142" s="37" t="s">
        <v>100</v>
      </c>
      <c r="B142" s="44"/>
      <c r="C142" s="43"/>
      <c r="D142" s="10"/>
      <c r="E142" s="8"/>
    </row>
    <row r="143" spans="1:5" x14ac:dyDescent="0.35">
      <c r="A143" s="35"/>
      <c r="B143" s="44"/>
      <c r="C143" s="43"/>
      <c r="D143" s="10"/>
      <c r="E143" s="8"/>
    </row>
    <row r="144" spans="1:5" x14ac:dyDescent="0.35">
      <c r="A144" s="35" t="s">
        <v>101</v>
      </c>
      <c r="B144" s="44" t="s">
        <v>76</v>
      </c>
      <c r="C144" s="43">
        <v>1</v>
      </c>
      <c r="D144" s="10"/>
      <c r="E144" s="8"/>
    </row>
    <row r="145" spans="1:5" x14ac:dyDescent="0.35">
      <c r="A145" s="35"/>
      <c r="B145" s="44"/>
      <c r="C145" s="43"/>
      <c r="D145" s="10"/>
      <c r="E145" s="8"/>
    </row>
    <row r="146" spans="1:5" x14ac:dyDescent="0.35">
      <c r="A146" s="35" t="s">
        <v>102</v>
      </c>
      <c r="B146" s="44" t="s">
        <v>76</v>
      </c>
      <c r="C146" s="43">
        <v>1</v>
      </c>
      <c r="D146" s="10"/>
      <c r="E146" s="8"/>
    </row>
    <row r="147" spans="1:5" x14ac:dyDescent="0.35">
      <c r="A147" s="35"/>
      <c r="B147" s="44"/>
      <c r="C147" s="43"/>
      <c r="D147" s="10"/>
      <c r="E147" s="8"/>
    </row>
    <row r="148" spans="1:5" x14ac:dyDescent="0.35">
      <c r="A148" s="35" t="s">
        <v>103</v>
      </c>
      <c r="B148" s="44" t="s">
        <v>76</v>
      </c>
      <c r="C148" s="43">
        <v>1</v>
      </c>
      <c r="D148" s="10"/>
      <c r="E148" s="8"/>
    </row>
    <row r="149" spans="1:5" x14ac:dyDescent="0.35">
      <c r="A149" s="35"/>
      <c r="B149" s="44"/>
      <c r="C149" s="43"/>
      <c r="D149" s="10"/>
      <c r="E149" s="8"/>
    </row>
    <row r="150" spans="1:5" x14ac:dyDescent="0.35">
      <c r="A150" s="35" t="s">
        <v>104</v>
      </c>
      <c r="B150" s="44" t="s">
        <v>76</v>
      </c>
      <c r="C150" s="43">
        <v>1</v>
      </c>
      <c r="D150" s="10"/>
      <c r="E150" s="8"/>
    </row>
    <row r="151" spans="1:5" x14ac:dyDescent="0.35">
      <c r="A151" s="35"/>
      <c r="B151" s="44"/>
      <c r="C151" s="43"/>
      <c r="D151" s="10"/>
      <c r="E151" s="8"/>
    </row>
    <row r="152" spans="1:5" x14ac:dyDescent="0.35">
      <c r="A152" s="35" t="s">
        <v>105</v>
      </c>
      <c r="B152" s="44" t="s">
        <v>76</v>
      </c>
      <c r="C152" s="43">
        <v>1</v>
      </c>
      <c r="D152" s="10"/>
      <c r="E152" s="8"/>
    </row>
    <row r="153" spans="1:5" x14ac:dyDescent="0.35">
      <c r="A153" s="35"/>
      <c r="B153" s="44"/>
      <c r="C153" s="43"/>
      <c r="D153" s="10"/>
      <c r="E153" s="8"/>
    </row>
    <row r="154" spans="1:5" x14ac:dyDescent="0.35">
      <c r="A154" s="35" t="s">
        <v>106</v>
      </c>
      <c r="B154" s="44" t="s">
        <v>76</v>
      </c>
      <c r="C154" s="43">
        <v>1</v>
      </c>
      <c r="D154" s="10"/>
      <c r="E154" s="8"/>
    </row>
    <row r="155" spans="1:5" x14ac:dyDescent="0.35">
      <c r="A155" s="35"/>
      <c r="B155" s="44"/>
      <c r="C155" s="43"/>
      <c r="D155" s="10"/>
      <c r="E155" s="8"/>
    </row>
    <row r="156" spans="1:5" x14ac:dyDescent="0.35">
      <c r="A156" s="35" t="s">
        <v>107</v>
      </c>
      <c r="B156" s="44" t="s">
        <v>76</v>
      </c>
      <c r="C156" s="43">
        <v>1</v>
      </c>
      <c r="D156" s="10"/>
      <c r="E156" s="8"/>
    </row>
    <row r="157" spans="1:5" x14ac:dyDescent="0.35">
      <c r="A157" s="35"/>
      <c r="B157" s="44"/>
      <c r="C157" s="43"/>
      <c r="D157" s="10"/>
      <c r="E157" s="8"/>
    </row>
    <row r="158" spans="1:5" x14ac:dyDescent="0.35">
      <c r="A158" s="35" t="s">
        <v>108</v>
      </c>
      <c r="B158" s="44" t="s">
        <v>76</v>
      </c>
      <c r="C158" s="43">
        <v>1</v>
      </c>
      <c r="D158" s="10"/>
      <c r="E158" s="8"/>
    </row>
    <row r="159" spans="1:5" x14ac:dyDescent="0.35">
      <c r="A159" s="35"/>
      <c r="B159" s="44"/>
      <c r="C159" s="43"/>
      <c r="D159" s="10"/>
      <c r="E159" s="8"/>
    </row>
    <row r="160" spans="1:5" x14ac:dyDescent="0.35">
      <c r="A160" s="35" t="s">
        <v>109</v>
      </c>
      <c r="B160" s="44" t="s">
        <v>76</v>
      </c>
      <c r="C160" s="43">
        <v>1</v>
      </c>
      <c r="D160" s="10"/>
      <c r="E160" s="8"/>
    </row>
    <row r="161" spans="1:5" x14ac:dyDescent="0.35">
      <c r="A161" s="35"/>
      <c r="B161" s="44"/>
      <c r="C161" s="43"/>
      <c r="D161" s="10"/>
      <c r="E161" s="8"/>
    </row>
    <row r="162" spans="1:5" x14ac:dyDescent="0.35">
      <c r="A162" s="35" t="s">
        <v>110</v>
      </c>
      <c r="B162" s="44" t="s">
        <v>76</v>
      </c>
      <c r="C162" s="43">
        <v>1</v>
      </c>
      <c r="D162" s="10"/>
      <c r="E162" s="8"/>
    </row>
    <row r="163" spans="1:5" x14ac:dyDescent="0.35">
      <c r="A163" s="35"/>
      <c r="B163" s="44"/>
      <c r="C163" s="43"/>
      <c r="D163" s="10"/>
      <c r="E163" s="8"/>
    </row>
    <row r="164" spans="1:5" x14ac:dyDescent="0.35">
      <c r="A164" s="35" t="s">
        <v>111</v>
      </c>
      <c r="B164" s="44" t="s">
        <v>76</v>
      </c>
      <c r="C164" s="43">
        <v>1</v>
      </c>
      <c r="D164" s="10"/>
      <c r="E164" s="8"/>
    </row>
    <row r="165" spans="1:5" x14ac:dyDescent="0.35">
      <c r="A165" s="35"/>
      <c r="B165" s="44"/>
      <c r="C165" s="43"/>
      <c r="D165" s="10"/>
      <c r="E165" s="8"/>
    </row>
    <row r="166" spans="1:5" x14ac:dyDescent="0.35">
      <c r="A166" s="35" t="s">
        <v>112</v>
      </c>
      <c r="B166" s="44" t="s">
        <v>76</v>
      </c>
      <c r="C166" s="43">
        <v>1</v>
      </c>
      <c r="D166" s="10"/>
      <c r="E166" s="8"/>
    </row>
    <row r="167" spans="1:5" x14ac:dyDescent="0.35">
      <c r="A167" s="35"/>
      <c r="B167" s="44"/>
      <c r="C167" s="43"/>
      <c r="D167" s="10"/>
      <c r="E167" s="8"/>
    </row>
    <row r="168" spans="1:5" x14ac:dyDescent="0.35">
      <c r="A168" s="35" t="s">
        <v>113</v>
      </c>
      <c r="B168" s="44" t="s">
        <v>76</v>
      </c>
      <c r="C168" s="43">
        <v>1</v>
      </c>
      <c r="D168" s="10"/>
      <c r="E168" s="8"/>
    </row>
    <row r="169" spans="1:5" x14ac:dyDescent="0.35">
      <c r="A169" s="35" t="s">
        <v>114</v>
      </c>
      <c r="B169" s="44"/>
      <c r="C169" s="43"/>
      <c r="D169" s="10"/>
      <c r="E169" s="8"/>
    </row>
    <row r="170" spans="1:5" x14ac:dyDescent="0.35">
      <c r="A170" s="35"/>
      <c r="B170" s="44"/>
      <c r="C170" s="43"/>
      <c r="D170" s="10"/>
      <c r="E170" s="8"/>
    </row>
    <row r="171" spans="1:5" x14ac:dyDescent="0.35">
      <c r="A171" s="35" t="s">
        <v>118</v>
      </c>
      <c r="B171" s="44" t="s">
        <v>76</v>
      </c>
      <c r="C171" s="43">
        <v>1</v>
      </c>
      <c r="D171" s="10"/>
      <c r="E171" s="8"/>
    </row>
    <row r="172" spans="1:5" x14ac:dyDescent="0.35">
      <c r="A172" s="35"/>
      <c r="B172" s="44"/>
      <c r="C172" s="43"/>
      <c r="D172" s="10"/>
      <c r="E172" s="8"/>
    </row>
    <row r="173" spans="1:5" x14ac:dyDescent="0.35">
      <c r="A173" s="35" t="s">
        <v>116</v>
      </c>
      <c r="B173" s="44" t="s">
        <v>76</v>
      </c>
      <c r="C173" s="43">
        <v>1</v>
      </c>
      <c r="D173" s="10"/>
      <c r="E173" s="8"/>
    </row>
    <row r="174" spans="1:5" x14ac:dyDescent="0.35">
      <c r="A174" s="35"/>
      <c r="B174" s="44"/>
      <c r="C174" s="43"/>
      <c r="D174" s="10"/>
      <c r="E174" s="8"/>
    </row>
    <row r="175" spans="1:5" x14ac:dyDescent="0.35">
      <c r="A175" s="24" t="s">
        <v>119</v>
      </c>
      <c r="B175" s="41"/>
      <c r="C175" s="43"/>
      <c r="D175" s="10"/>
      <c r="E175" s="8"/>
    </row>
    <row r="176" spans="1:5" x14ac:dyDescent="0.35">
      <c r="A176" s="35"/>
      <c r="B176" s="44"/>
      <c r="C176" s="43"/>
      <c r="D176" s="10"/>
      <c r="E176" s="8"/>
    </row>
    <row r="177" spans="1:5" x14ac:dyDescent="0.35">
      <c r="A177" s="37" t="s">
        <v>74</v>
      </c>
      <c r="B177" s="44"/>
      <c r="C177" s="43"/>
      <c r="D177" s="10"/>
      <c r="E177" s="8"/>
    </row>
    <row r="178" spans="1:5" x14ac:dyDescent="0.35">
      <c r="A178" s="35"/>
      <c r="B178" s="44"/>
      <c r="C178" s="43"/>
      <c r="D178" s="10"/>
      <c r="E178" s="8"/>
    </row>
    <row r="179" spans="1:5" x14ac:dyDescent="0.35">
      <c r="A179" s="35" t="s">
        <v>75</v>
      </c>
      <c r="B179" s="44" t="s">
        <v>76</v>
      </c>
      <c r="C179" s="43">
        <v>1</v>
      </c>
      <c r="D179" s="10"/>
      <c r="E179" s="8"/>
    </row>
    <row r="180" spans="1:5" x14ac:dyDescent="0.35">
      <c r="A180" s="35"/>
      <c r="B180" s="44"/>
      <c r="C180" s="43"/>
      <c r="D180" s="10"/>
      <c r="E180" s="8"/>
    </row>
    <row r="181" spans="1:5" x14ac:dyDescent="0.35">
      <c r="A181" s="35" t="s">
        <v>77</v>
      </c>
      <c r="B181" s="44" t="s">
        <v>76</v>
      </c>
      <c r="C181" s="43">
        <v>1</v>
      </c>
      <c r="D181" s="10"/>
      <c r="E181" s="8"/>
    </row>
    <row r="182" spans="1:5" x14ac:dyDescent="0.35">
      <c r="A182" s="35"/>
      <c r="B182" s="44"/>
      <c r="C182" s="43"/>
      <c r="D182" s="10"/>
      <c r="E182" s="8"/>
    </row>
    <row r="183" spans="1:5" x14ac:dyDescent="0.35">
      <c r="A183" s="35" t="s">
        <v>78</v>
      </c>
      <c r="B183" s="44" t="s">
        <v>76</v>
      </c>
      <c r="C183" s="43">
        <v>1</v>
      </c>
      <c r="D183" s="10"/>
      <c r="E183" s="8"/>
    </row>
    <row r="184" spans="1:5" x14ac:dyDescent="0.35">
      <c r="A184" s="35"/>
      <c r="B184" s="44"/>
      <c r="C184" s="43"/>
      <c r="D184" s="10"/>
      <c r="E184" s="8"/>
    </row>
    <row r="185" spans="1:5" x14ac:dyDescent="0.35">
      <c r="A185" s="35" t="s">
        <v>79</v>
      </c>
      <c r="B185" s="44" t="s">
        <v>76</v>
      </c>
      <c r="C185" s="43">
        <v>1</v>
      </c>
      <c r="D185" s="10"/>
      <c r="E185" s="8"/>
    </row>
    <row r="186" spans="1:5" x14ac:dyDescent="0.35">
      <c r="A186" s="35"/>
      <c r="B186" s="44"/>
      <c r="C186" s="43"/>
      <c r="D186" s="10"/>
      <c r="E186" s="8"/>
    </row>
    <row r="187" spans="1:5" x14ac:dyDescent="0.35">
      <c r="A187" s="37" t="s">
        <v>80</v>
      </c>
      <c r="B187" s="44"/>
      <c r="C187" s="43"/>
      <c r="D187" s="10"/>
      <c r="E187" s="8"/>
    </row>
    <row r="188" spans="1:5" x14ac:dyDescent="0.35">
      <c r="A188" s="35"/>
      <c r="B188" s="44"/>
      <c r="C188" s="43"/>
      <c r="D188" s="10"/>
      <c r="E188" s="8"/>
    </row>
    <row r="189" spans="1:5" x14ac:dyDescent="0.35">
      <c r="A189" s="37" t="s">
        <v>81</v>
      </c>
      <c r="B189" s="44"/>
      <c r="C189" s="43"/>
      <c r="D189" s="10"/>
      <c r="E189" s="8"/>
    </row>
    <row r="190" spans="1:5" x14ac:dyDescent="0.35">
      <c r="A190" s="35"/>
      <c r="B190" s="44"/>
      <c r="C190" s="43"/>
      <c r="D190" s="10"/>
      <c r="E190" s="8"/>
    </row>
    <row r="191" spans="1:5" x14ac:dyDescent="0.35">
      <c r="A191" s="35" t="s">
        <v>82</v>
      </c>
      <c r="B191" s="44" t="s">
        <v>76</v>
      </c>
      <c r="C191" s="43">
        <v>1</v>
      </c>
      <c r="D191" s="10"/>
      <c r="E191" s="8"/>
    </row>
    <row r="192" spans="1:5" x14ac:dyDescent="0.35">
      <c r="A192" s="35"/>
      <c r="B192" s="44"/>
      <c r="C192" s="43"/>
      <c r="D192" s="10"/>
      <c r="E192" s="8"/>
    </row>
    <row r="193" spans="1:5" x14ac:dyDescent="0.35">
      <c r="A193" s="37" t="s">
        <v>83</v>
      </c>
      <c r="B193" s="44"/>
      <c r="C193" s="43"/>
      <c r="D193" s="10"/>
      <c r="E193" s="8"/>
    </row>
    <row r="194" spans="1:5" x14ac:dyDescent="0.35">
      <c r="A194" s="35"/>
      <c r="B194" s="44"/>
      <c r="C194" s="43"/>
      <c r="D194" s="10"/>
      <c r="E194" s="8"/>
    </row>
    <row r="195" spans="1:5" x14ac:dyDescent="0.35">
      <c r="A195" s="35" t="s">
        <v>85</v>
      </c>
      <c r="B195" s="44" t="s">
        <v>76</v>
      </c>
      <c r="C195" s="43">
        <v>1</v>
      </c>
      <c r="D195" s="10"/>
      <c r="E195" s="8"/>
    </row>
    <row r="196" spans="1:5" x14ac:dyDescent="0.35">
      <c r="A196" s="35"/>
      <c r="B196" s="44"/>
      <c r="C196" s="43"/>
      <c r="D196" s="10"/>
      <c r="E196" s="8"/>
    </row>
    <row r="197" spans="1:5" x14ac:dyDescent="0.35">
      <c r="A197" s="35" t="s">
        <v>86</v>
      </c>
      <c r="B197" s="44" t="s">
        <v>76</v>
      </c>
      <c r="C197" s="43">
        <v>1</v>
      </c>
      <c r="D197" s="10"/>
      <c r="E197" s="8"/>
    </row>
    <row r="198" spans="1:5" x14ac:dyDescent="0.35">
      <c r="A198" s="35"/>
      <c r="B198" s="44"/>
      <c r="C198" s="43"/>
      <c r="D198" s="10"/>
      <c r="E198" s="8"/>
    </row>
    <row r="199" spans="1:5" x14ac:dyDescent="0.35">
      <c r="A199" s="35" t="s">
        <v>87</v>
      </c>
      <c r="B199" s="44" t="s">
        <v>76</v>
      </c>
      <c r="C199" s="43">
        <v>1</v>
      </c>
      <c r="D199" s="10"/>
      <c r="E199" s="8"/>
    </row>
    <row r="200" spans="1:5" x14ac:dyDescent="0.35">
      <c r="A200" s="35"/>
      <c r="B200" s="44"/>
      <c r="C200" s="43"/>
      <c r="D200" s="10"/>
      <c r="E200" s="8"/>
    </row>
    <row r="201" spans="1:5" x14ac:dyDescent="0.35">
      <c r="A201" s="35" t="s">
        <v>88</v>
      </c>
      <c r="B201" s="44" t="s">
        <v>76</v>
      </c>
      <c r="C201" s="43">
        <v>1</v>
      </c>
      <c r="D201" s="10"/>
      <c r="E201" s="8"/>
    </row>
    <row r="202" spans="1:5" x14ac:dyDescent="0.35">
      <c r="A202" s="35" t="s">
        <v>89</v>
      </c>
      <c r="B202" s="44"/>
      <c r="C202" s="43"/>
      <c r="D202" s="10"/>
      <c r="E202" s="8"/>
    </row>
    <row r="203" spans="1:5" x14ac:dyDescent="0.35">
      <c r="A203" s="35" t="s">
        <v>90</v>
      </c>
      <c r="B203" s="44"/>
      <c r="C203" s="43"/>
      <c r="D203" s="10"/>
      <c r="E203" s="8"/>
    </row>
    <row r="204" spans="1:5" x14ac:dyDescent="0.35">
      <c r="A204" s="35"/>
      <c r="B204" s="44"/>
      <c r="C204" s="43"/>
      <c r="D204" s="10"/>
      <c r="E204" s="8"/>
    </row>
    <row r="205" spans="1:5" x14ac:dyDescent="0.35">
      <c r="A205" s="35" t="s">
        <v>91</v>
      </c>
      <c r="B205" s="44" t="s">
        <v>76</v>
      </c>
      <c r="C205" s="43">
        <v>1</v>
      </c>
      <c r="D205" s="10"/>
      <c r="E205" s="8"/>
    </row>
    <row r="206" spans="1:5" x14ac:dyDescent="0.35">
      <c r="A206" s="35"/>
      <c r="B206" s="44"/>
      <c r="C206" s="43"/>
      <c r="D206" s="10"/>
      <c r="E206" s="8"/>
    </row>
    <row r="207" spans="1:5" x14ac:dyDescent="0.35">
      <c r="A207" s="35" t="s">
        <v>92</v>
      </c>
      <c r="B207" s="44" t="s">
        <v>76</v>
      </c>
      <c r="C207" s="43">
        <v>1</v>
      </c>
      <c r="D207" s="10"/>
      <c r="E207" s="8"/>
    </row>
    <row r="208" spans="1:5" x14ac:dyDescent="0.35">
      <c r="A208" s="35"/>
      <c r="B208" s="44"/>
      <c r="C208" s="43"/>
      <c r="D208" s="10"/>
      <c r="E208" s="8"/>
    </row>
    <row r="209" spans="1:5" x14ac:dyDescent="0.35">
      <c r="A209" s="35" t="s">
        <v>93</v>
      </c>
      <c r="B209" s="44" t="s">
        <v>76</v>
      </c>
      <c r="C209" s="43">
        <v>1</v>
      </c>
      <c r="D209" s="10"/>
      <c r="E209" s="8"/>
    </row>
    <row r="210" spans="1:5" x14ac:dyDescent="0.35">
      <c r="A210" s="35"/>
      <c r="B210" s="44"/>
      <c r="C210" s="43"/>
      <c r="D210" s="10"/>
      <c r="E210" s="8"/>
    </row>
    <row r="211" spans="1:5" x14ac:dyDescent="0.35">
      <c r="A211" s="35" t="s">
        <v>94</v>
      </c>
      <c r="B211" s="44" t="s">
        <v>76</v>
      </c>
      <c r="C211" s="43">
        <v>1</v>
      </c>
      <c r="D211" s="10"/>
      <c r="E211" s="8"/>
    </row>
    <row r="212" spans="1:5" x14ac:dyDescent="0.35">
      <c r="A212" s="35"/>
      <c r="B212" s="44"/>
      <c r="C212" s="43"/>
      <c r="D212" s="10"/>
      <c r="E212" s="8"/>
    </row>
    <row r="213" spans="1:5" x14ac:dyDescent="0.35">
      <c r="A213" s="35" t="s">
        <v>95</v>
      </c>
      <c r="B213" s="44" t="s">
        <v>76</v>
      </c>
      <c r="C213" s="43">
        <v>1</v>
      </c>
      <c r="D213" s="10"/>
      <c r="E213" s="8"/>
    </row>
    <row r="214" spans="1:5" x14ac:dyDescent="0.35">
      <c r="A214" s="35"/>
      <c r="B214" s="44"/>
      <c r="C214" s="43"/>
      <c r="D214" s="10"/>
      <c r="E214" s="8"/>
    </row>
    <row r="215" spans="1:5" x14ac:dyDescent="0.35">
      <c r="A215" s="35" t="s">
        <v>96</v>
      </c>
      <c r="B215" s="44" t="s">
        <v>76</v>
      </c>
      <c r="C215" s="43">
        <v>1</v>
      </c>
      <c r="D215" s="10"/>
      <c r="E215" s="8"/>
    </row>
    <row r="216" spans="1:5" x14ac:dyDescent="0.35">
      <c r="A216" s="35"/>
      <c r="B216" s="44"/>
      <c r="C216" s="43"/>
      <c r="D216" s="10"/>
      <c r="E216" s="8"/>
    </row>
    <row r="217" spans="1:5" x14ac:dyDescent="0.35">
      <c r="A217" s="35" t="s">
        <v>97</v>
      </c>
      <c r="B217" s="44" t="s">
        <v>76</v>
      </c>
      <c r="C217" s="43">
        <v>1</v>
      </c>
      <c r="D217" s="10"/>
      <c r="E217" s="8"/>
    </row>
    <row r="218" spans="1:5" x14ac:dyDescent="0.35">
      <c r="A218" s="35"/>
      <c r="B218" s="44"/>
      <c r="C218" s="43"/>
      <c r="D218" s="10"/>
      <c r="E218" s="8"/>
    </row>
    <row r="219" spans="1:5" x14ac:dyDescent="0.35">
      <c r="A219" s="35" t="s">
        <v>98</v>
      </c>
      <c r="B219" s="44" t="s">
        <v>76</v>
      </c>
      <c r="C219" s="43">
        <v>1</v>
      </c>
      <c r="D219" s="10"/>
      <c r="E219" s="8"/>
    </row>
    <row r="220" spans="1:5" x14ac:dyDescent="0.35">
      <c r="A220" s="35"/>
      <c r="B220" s="44"/>
      <c r="C220" s="43"/>
      <c r="D220" s="10"/>
      <c r="E220" s="8"/>
    </row>
    <row r="221" spans="1:5" x14ac:dyDescent="0.35">
      <c r="A221" s="35" t="s">
        <v>99</v>
      </c>
      <c r="B221" s="44" t="s">
        <v>76</v>
      </c>
      <c r="C221" s="43">
        <v>1</v>
      </c>
      <c r="D221" s="10"/>
      <c r="E221" s="8"/>
    </row>
    <row r="222" spans="1:5" x14ac:dyDescent="0.35">
      <c r="A222" s="35"/>
      <c r="B222" s="44"/>
      <c r="C222" s="43"/>
      <c r="D222" s="10"/>
      <c r="E222" s="8"/>
    </row>
    <row r="223" spans="1:5" x14ac:dyDescent="0.35">
      <c r="A223" s="37" t="s">
        <v>100</v>
      </c>
      <c r="B223" s="44"/>
      <c r="C223" s="43"/>
      <c r="D223" s="10"/>
      <c r="E223" s="8"/>
    </row>
    <row r="224" spans="1:5" x14ac:dyDescent="0.35">
      <c r="A224" s="35"/>
      <c r="B224" s="44"/>
      <c r="C224" s="43"/>
      <c r="D224" s="10"/>
      <c r="E224" s="8"/>
    </row>
    <row r="225" spans="1:5" x14ac:dyDescent="0.35">
      <c r="A225" s="35" t="s">
        <v>101</v>
      </c>
      <c r="B225" s="44" t="s">
        <v>76</v>
      </c>
      <c r="C225" s="43">
        <v>1</v>
      </c>
      <c r="D225" s="10"/>
      <c r="E225" s="8"/>
    </row>
    <row r="226" spans="1:5" x14ac:dyDescent="0.35">
      <c r="A226" s="35"/>
      <c r="B226" s="44"/>
      <c r="C226" s="43"/>
      <c r="D226" s="10"/>
      <c r="E226" s="8"/>
    </row>
    <row r="227" spans="1:5" x14ac:dyDescent="0.35">
      <c r="A227" s="35" t="s">
        <v>102</v>
      </c>
      <c r="B227" s="44" t="s">
        <v>76</v>
      </c>
      <c r="C227" s="43">
        <v>1</v>
      </c>
      <c r="D227" s="10"/>
      <c r="E227" s="8"/>
    </row>
    <row r="228" spans="1:5" x14ac:dyDescent="0.35">
      <c r="A228" s="35"/>
      <c r="B228" s="44"/>
      <c r="C228" s="43"/>
      <c r="D228" s="10"/>
      <c r="E228" s="8"/>
    </row>
    <row r="229" spans="1:5" x14ac:dyDescent="0.35">
      <c r="A229" s="35" t="s">
        <v>103</v>
      </c>
      <c r="B229" s="44" t="s">
        <v>76</v>
      </c>
      <c r="C229" s="43">
        <v>1</v>
      </c>
      <c r="D229" s="10"/>
      <c r="E229" s="8"/>
    </row>
    <row r="230" spans="1:5" x14ac:dyDescent="0.35">
      <c r="A230" s="35"/>
      <c r="B230" s="44"/>
      <c r="C230" s="43"/>
      <c r="D230" s="10"/>
      <c r="E230" s="8"/>
    </row>
    <row r="231" spans="1:5" x14ac:dyDescent="0.35">
      <c r="A231" s="35" t="s">
        <v>104</v>
      </c>
      <c r="B231" s="44" t="s">
        <v>76</v>
      </c>
      <c r="C231" s="43">
        <v>1</v>
      </c>
      <c r="D231" s="10"/>
      <c r="E231" s="8"/>
    </row>
    <row r="232" spans="1:5" x14ac:dyDescent="0.35">
      <c r="A232" s="35"/>
      <c r="B232" s="44"/>
      <c r="C232" s="43"/>
      <c r="D232" s="10"/>
      <c r="E232" s="8"/>
    </row>
    <row r="233" spans="1:5" x14ac:dyDescent="0.35">
      <c r="A233" s="35" t="s">
        <v>105</v>
      </c>
      <c r="B233" s="44" t="s">
        <v>76</v>
      </c>
      <c r="C233" s="43">
        <v>1</v>
      </c>
      <c r="D233" s="10"/>
      <c r="E233" s="8"/>
    </row>
    <row r="234" spans="1:5" x14ac:dyDescent="0.35">
      <c r="A234" s="35"/>
      <c r="B234" s="44"/>
      <c r="C234" s="43"/>
      <c r="D234" s="10"/>
      <c r="E234" s="8"/>
    </row>
    <row r="235" spans="1:5" x14ac:dyDescent="0.35">
      <c r="A235" s="35" t="s">
        <v>106</v>
      </c>
      <c r="B235" s="44" t="s">
        <v>76</v>
      </c>
      <c r="C235" s="43">
        <v>1</v>
      </c>
      <c r="D235" s="10"/>
      <c r="E235" s="8"/>
    </row>
    <row r="236" spans="1:5" x14ac:dyDescent="0.35">
      <c r="A236" s="35"/>
      <c r="B236" s="44"/>
      <c r="C236" s="43"/>
      <c r="D236" s="10"/>
      <c r="E236" s="8"/>
    </row>
    <row r="237" spans="1:5" x14ac:dyDescent="0.35">
      <c r="A237" s="35" t="s">
        <v>107</v>
      </c>
      <c r="B237" s="44" t="s">
        <v>76</v>
      </c>
      <c r="C237" s="43">
        <v>1</v>
      </c>
      <c r="D237" s="10"/>
      <c r="E237" s="8"/>
    </row>
    <row r="238" spans="1:5" x14ac:dyDescent="0.35">
      <c r="A238" s="35"/>
      <c r="B238" s="44"/>
      <c r="C238" s="43"/>
      <c r="D238" s="10"/>
      <c r="E238" s="8"/>
    </row>
    <row r="239" spans="1:5" x14ac:dyDescent="0.35">
      <c r="A239" s="35" t="s">
        <v>108</v>
      </c>
      <c r="B239" s="44" t="s">
        <v>76</v>
      </c>
      <c r="C239" s="43">
        <v>1</v>
      </c>
      <c r="D239" s="10"/>
      <c r="E239" s="8"/>
    </row>
    <row r="240" spans="1:5" x14ac:dyDescent="0.35">
      <c r="A240" s="35"/>
      <c r="B240" s="44"/>
      <c r="C240" s="43"/>
      <c r="D240" s="10"/>
      <c r="E240" s="8"/>
    </row>
    <row r="241" spans="1:5" x14ac:dyDescent="0.35">
      <c r="A241" s="35" t="s">
        <v>109</v>
      </c>
      <c r="B241" s="44" t="s">
        <v>76</v>
      </c>
      <c r="C241" s="43">
        <v>1</v>
      </c>
      <c r="D241" s="10"/>
      <c r="E241" s="8"/>
    </row>
    <row r="242" spans="1:5" x14ac:dyDescent="0.35">
      <c r="A242" s="35"/>
      <c r="B242" s="44"/>
      <c r="C242" s="43"/>
      <c r="D242" s="10"/>
      <c r="E242" s="8"/>
    </row>
    <row r="243" spans="1:5" x14ac:dyDescent="0.35">
      <c r="A243" s="35" t="s">
        <v>110</v>
      </c>
      <c r="B243" s="44" t="s">
        <v>76</v>
      </c>
      <c r="C243" s="43">
        <v>1</v>
      </c>
      <c r="D243" s="10"/>
      <c r="E243" s="8"/>
    </row>
    <row r="244" spans="1:5" x14ac:dyDescent="0.35">
      <c r="A244" s="35"/>
      <c r="B244" s="44"/>
      <c r="C244" s="43"/>
      <c r="D244" s="10"/>
      <c r="E244" s="8"/>
    </row>
    <row r="245" spans="1:5" x14ac:dyDescent="0.35">
      <c r="A245" s="35" t="s">
        <v>111</v>
      </c>
      <c r="B245" s="44" t="s">
        <v>76</v>
      </c>
      <c r="C245" s="43">
        <v>1</v>
      </c>
      <c r="D245" s="10"/>
      <c r="E245" s="8"/>
    </row>
    <row r="246" spans="1:5" x14ac:dyDescent="0.35">
      <c r="A246" s="35"/>
      <c r="B246" s="44"/>
      <c r="C246" s="43"/>
      <c r="D246" s="10"/>
      <c r="E246" s="8"/>
    </row>
    <row r="247" spans="1:5" x14ac:dyDescent="0.35">
      <c r="A247" s="35" t="s">
        <v>112</v>
      </c>
      <c r="B247" s="44" t="s">
        <v>76</v>
      </c>
      <c r="C247" s="43">
        <v>1</v>
      </c>
      <c r="D247" s="10"/>
      <c r="E247" s="8"/>
    </row>
    <row r="248" spans="1:5" x14ac:dyDescent="0.35">
      <c r="A248" s="35"/>
      <c r="B248" s="44"/>
      <c r="C248" s="43"/>
      <c r="D248" s="10"/>
      <c r="E248" s="8"/>
    </row>
    <row r="249" spans="1:5" x14ac:dyDescent="0.35">
      <c r="A249" s="35" t="s">
        <v>113</v>
      </c>
      <c r="B249" s="44" t="s">
        <v>76</v>
      </c>
      <c r="C249" s="43">
        <v>1</v>
      </c>
      <c r="D249" s="10"/>
      <c r="E249" s="8"/>
    </row>
    <row r="250" spans="1:5" x14ac:dyDescent="0.35">
      <c r="A250" s="35" t="s">
        <v>114</v>
      </c>
      <c r="B250" s="44"/>
      <c r="C250" s="43"/>
      <c r="D250" s="10"/>
      <c r="E250" s="8"/>
    </row>
    <row r="251" spans="1:5" x14ac:dyDescent="0.35">
      <c r="A251" s="35"/>
      <c r="B251" s="44"/>
      <c r="C251" s="43"/>
      <c r="D251" s="10"/>
      <c r="E251" s="8"/>
    </row>
    <row r="252" spans="1:5" x14ac:dyDescent="0.35">
      <c r="A252" s="35" t="s">
        <v>120</v>
      </c>
      <c r="B252" s="44" t="s">
        <v>76</v>
      </c>
      <c r="C252" s="43">
        <v>1</v>
      </c>
      <c r="D252" s="10"/>
      <c r="E252" s="8"/>
    </row>
    <row r="253" spans="1:5" x14ac:dyDescent="0.35">
      <c r="A253" s="35"/>
      <c r="B253" s="44"/>
      <c r="C253" s="43"/>
      <c r="D253" s="10"/>
      <c r="E253" s="8"/>
    </row>
    <row r="254" spans="1:5" x14ac:dyDescent="0.35">
      <c r="A254" s="35" t="s">
        <v>116</v>
      </c>
      <c r="B254" s="44" t="s">
        <v>76</v>
      </c>
      <c r="C254" s="43">
        <v>1</v>
      </c>
      <c r="D254" s="22"/>
      <c r="E254" s="8"/>
    </row>
    <row r="255" spans="1:5" x14ac:dyDescent="0.35">
      <c r="A255" s="51"/>
      <c r="B255" s="41"/>
      <c r="C255" s="42"/>
      <c r="D255" s="10"/>
      <c r="E255" s="26"/>
    </row>
    <row r="256" spans="1:5" x14ac:dyDescent="0.35">
      <c r="A256" s="28" t="s">
        <v>121</v>
      </c>
      <c r="B256" s="41"/>
      <c r="C256" s="42"/>
      <c r="D256" s="10"/>
      <c r="E256" s="26"/>
    </row>
    <row r="257" spans="1:5" x14ac:dyDescent="0.35">
      <c r="A257" s="52"/>
      <c r="B257" s="44"/>
      <c r="C257" s="43"/>
      <c r="D257" s="22"/>
      <c r="E257" s="8"/>
    </row>
    <row r="258" spans="1:5" x14ac:dyDescent="0.35">
      <c r="A258" s="53"/>
      <c r="B258" s="39"/>
      <c r="C258" s="38"/>
      <c r="D258" s="25"/>
      <c r="E258" s="21"/>
    </row>
    <row r="259" spans="1:5" x14ac:dyDescent="0.35">
      <c r="A259" s="35"/>
      <c r="B259" s="40"/>
      <c r="C259" s="40"/>
      <c r="D259" s="15"/>
      <c r="E259" s="19"/>
    </row>
    <row r="260" spans="1:5" s="2" customFormat="1" ht="21" x14ac:dyDescent="0.4">
      <c r="A260" s="28" t="s">
        <v>61</v>
      </c>
      <c r="B260" s="27"/>
      <c r="C260" s="23"/>
      <c r="D260" s="17"/>
      <c r="E260" s="5"/>
    </row>
    <row r="261" spans="1:5" x14ac:dyDescent="0.35">
      <c r="A261" s="28"/>
      <c r="B261" s="27"/>
      <c r="C261" s="23"/>
      <c r="D261" s="17"/>
      <c r="E261" s="5"/>
    </row>
    <row r="262" spans="1:5" x14ac:dyDescent="0.35">
      <c r="A262" s="48" t="s">
        <v>3</v>
      </c>
      <c r="B262" s="4"/>
      <c r="C262" s="40"/>
      <c r="D262" s="15"/>
      <c r="E262" s="19"/>
    </row>
    <row r="263" spans="1:5" x14ac:dyDescent="0.35">
      <c r="A263" s="35"/>
      <c r="B263" s="4"/>
      <c r="C263" s="40"/>
      <c r="D263" s="15"/>
      <c r="E263" s="19"/>
    </row>
    <row r="264" spans="1:5" x14ac:dyDescent="0.35">
      <c r="A264" s="48" t="s">
        <v>10</v>
      </c>
      <c r="B264" s="4"/>
      <c r="C264" s="40"/>
      <c r="D264" s="15"/>
      <c r="E264" s="19"/>
    </row>
    <row r="265" spans="1:5" x14ac:dyDescent="0.35">
      <c r="A265" s="48"/>
      <c r="B265" s="4"/>
      <c r="C265" s="40"/>
      <c r="D265" s="15"/>
      <c r="E265" s="19"/>
    </row>
    <row r="266" spans="1:5" x14ac:dyDescent="0.35">
      <c r="A266" s="35" t="s">
        <v>58</v>
      </c>
      <c r="B266" s="4"/>
      <c r="C266" s="40"/>
      <c r="D266" s="15"/>
      <c r="E266" s="19"/>
    </row>
    <row r="267" spans="1:5" x14ac:dyDescent="0.35">
      <c r="A267" s="35" t="s">
        <v>59</v>
      </c>
      <c r="B267" s="4"/>
      <c r="C267" s="40"/>
      <c r="D267" s="15"/>
      <c r="E267" s="19"/>
    </row>
    <row r="268" spans="1:5" x14ac:dyDescent="0.35">
      <c r="A268" s="35" t="s">
        <v>60</v>
      </c>
      <c r="B268" s="4"/>
      <c r="C268" s="40"/>
      <c r="D268" s="15"/>
      <c r="E268" s="19"/>
    </row>
    <row r="269" spans="1:5" x14ac:dyDescent="0.35">
      <c r="A269" s="35"/>
      <c r="B269" s="4"/>
      <c r="C269" s="40"/>
      <c r="D269" s="15"/>
      <c r="E269" s="19"/>
    </row>
    <row r="270" spans="1:5" x14ac:dyDescent="0.35">
      <c r="A270" s="37" t="s">
        <v>5</v>
      </c>
      <c r="B270" s="4"/>
      <c r="C270" s="40"/>
      <c r="D270" s="15"/>
      <c r="E270" s="19"/>
    </row>
    <row r="271" spans="1:5" x14ac:dyDescent="0.35">
      <c r="A271" s="35"/>
      <c r="B271" s="4"/>
      <c r="C271" s="40"/>
      <c r="D271" s="15"/>
      <c r="E271" s="19"/>
    </row>
    <row r="272" spans="1:5" ht="90" x14ac:dyDescent="0.35">
      <c r="A272" s="35" t="s">
        <v>11</v>
      </c>
      <c r="B272" s="4"/>
      <c r="C272" s="40"/>
      <c r="D272" s="15"/>
      <c r="E272" s="19"/>
    </row>
    <row r="273" spans="1:5" x14ac:dyDescent="0.35">
      <c r="A273" s="37" t="s">
        <v>6</v>
      </c>
      <c r="B273" s="4"/>
      <c r="C273" s="40"/>
      <c r="D273" s="15"/>
      <c r="E273" s="19"/>
    </row>
    <row r="274" spans="1:5" x14ac:dyDescent="0.35">
      <c r="A274" s="35"/>
      <c r="B274" s="4"/>
      <c r="C274" s="40"/>
      <c r="D274" s="15"/>
      <c r="E274" s="19"/>
    </row>
    <row r="275" spans="1:5" ht="36" x14ac:dyDescent="0.35">
      <c r="A275" s="35" t="s">
        <v>12</v>
      </c>
      <c r="B275" s="4"/>
      <c r="C275" s="40"/>
      <c r="D275" s="15"/>
      <c r="E275" s="19"/>
    </row>
    <row r="276" spans="1:5" x14ac:dyDescent="0.35">
      <c r="A276" s="35"/>
      <c r="B276" s="4"/>
      <c r="C276" s="40"/>
      <c r="D276" s="15"/>
      <c r="E276" s="19"/>
    </row>
    <row r="277" spans="1:5" x14ac:dyDescent="0.35">
      <c r="A277" s="37" t="s">
        <v>7</v>
      </c>
      <c r="B277" s="4"/>
      <c r="C277" s="40"/>
      <c r="D277" s="15"/>
      <c r="E277" s="19"/>
    </row>
    <row r="278" spans="1:5" x14ac:dyDescent="0.35">
      <c r="A278" s="35"/>
      <c r="B278" s="4"/>
      <c r="C278" s="40"/>
      <c r="D278" s="15"/>
      <c r="E278" s="19"/>
    </row>
    <row r="279" spans="1:5" ht="108" x14ac:dyDescent="0.35">
      <c r="A279" s="35" t="s">
        <v>13</v>
      </c>
      <c r="B279" s="4"/>
      <c r="C279" s="40"/>
      <c r="D279" s="15"/>
      <c r="E279" s="19"/>
    </row>
    <row r="280" spans="1:5" ht="72" x14ac:dyDescent="0.35">
      <c r="A280" s="35" t="s">
        <v>14</v>
      </c>
      <c r="B280" s="4"/>
      <c r="C280" s="40"/>
      <c r="D280" s="15"/>
      <c r="E280" s="19"/>
    </row>
    <row r="281" spans="1:5" x14ac:dyDescent="0.35">
      <c r="A281" s="35"/>
      <c r="B281" s="4"/>
      <c r="C281" s="40"/>
      <c r="D281" s="15"/>
      <c r="E281" s="19"/>
    </row>
    <row r="282" spans="1:5" ht="144" x14ac:dyDescent="0.35">
      <c r="A282" s="35" t="s">
        <v>15</v>
      </c>
      <c r="B282" s="4"/>
      <c r="C282" s="40"/>
      <c r="D282" s="15"/>
      <c r="E282" s="19"/>
    </row>
    <row r="283" spans="1:5" ht="36" x14ac:dyDescent="0.35">
      <c r="A283" s="35" t="s">
        <v>16</v>
      </c>
      <c r="B283" s="4"/>
      <c r="C283" s="40"/>
      <c r="D283" s="15"/>
      <c r="E283" s="19"/>
    </row>
    <row r="284" spans="1:5" ht="36" x14ac:dyDescent="0.35">
      <c r="A284" s="35" t="s">
        <v>17</v>
      </c>
      <c r="B284" s="4"/>
      <c r="C284" s="40"/>
      <c r="D284" s="15"/>
      <c r="E284" s="19"/>
    </row>
    <row r="285" spans="1:5" x14ac:dyDescent="0.35">
      <c r="A285" s="35"/>
      <c r="B285" s="4"/>
      <c r="C285" s="40"/>
      <c r="D285" s="15"/>
      <c r="E285" s="19"/>
    </row>
    <row r="286" spans="1:5" ht="54" x14ac:dyDescent="0.35">
      <c r="A286" s="35" t="s">
        <v>18</v>
      </c>
      <c r="B286" s="4"/>
      <c r="C286" s="40"/>
      <c r="D286" s="15"/>
      <c r="E286" s="19"/>
    </row>
    <row r="287" spans="1:5" x14ac:dyDescent="0.35">
      <c r="A287" s="35"/>
      <c r="B287" s="4"/>
      <c r="C287" s="40"/>
      <c r="D287" s="15"/>
      <c r="E287" s="19"/>
    </row>
    <row r="288" spans="1:5" ht="54" x14ac:dyDescent="0.35">
      <c r="A288" s="35" t="s">
        <v>19</v>
      </c>
      <c r="B288" s="4"/>
      <c r="C288" s="40"/>
      <c r="D288" s="15"/>
      <c r="E288" s="19"/>
    </row>
    <row r="289" spans="1:5" ht="72" x14ac:dyDescent="0.35">
      <c r="A289" s="35" t="s">
        <v>20</v>
      </c>
      <c r="B289" s="4"/>
      <c r="C289" s="40"/>
      <c r="D289" s="15"/>
      <c r="E289" s="19"/>
    </row>
    <row r="290" spans="1:5" x14ac:dyDescent="0.35">
      <c r="A290" s="35"/>
      <c r="B290" s="4"/>
      <c r="C290" s="40"/>
      <c r="D290" s="15"/>
      <c r="E290" s="19"/>
    </row>
    <row r="291" spans="1:5" x14ac:dyDescent="0.35">
      <c r="A291" s="48" t="s">
        <v>21</v>
      </c>
      <c r="B291" s="4"/>
      <c r="C291" s="40"/>
      <c r="D291" s="15"/>
      <c r="E291" s="19"/>
    </row>
    <row r="292" spans="1:5" x14ac:dyDescent="0.35">
      <c r="A292" s="35"/>
      <c r="B292" s="4"/>
      <c r="C292" s="40"/>
      <c r="D292" s="15"/>
      <c r="E292" s="19"/>
    </row>
    <row r="293" spans="1:5" x14ac:dyDescent="0.35">
      <c r="A293" s="37" t="s">
        <v>64</v>
      </c>
      <c r="B293" s="4"/>
      <c r="C293" s="40"/>
      <c r="D293" s="15"/>
      <c r="E293" s="19"/>
    </row>
    <row r="294" spans="1:5" x14ac:dyDescent="0.35">
      <c r="A294" s="35"/>
      <c r="B294" s="4"/>
      <c r="C294" s="40"/>
      <c r="D294" s="15"/>
      <c r="E294" s="19"/>
    </row>
    <row r="295" spans="1:5" x14ac:dyDescent="0.35">
      <c r="A295" s="35" t="s">
        <v>131</v>
      </c>
      <c r="B295" s="4" t="s">
        <v>9</v>
      </c>
      <c r="C295" s="40">
        <v>1</v>
      </c>
      <c r="D295" s="15"/>
      <c r="E295" s="19"/>
    </row>
    <row r="296" spans="1:5" x14ac:dyDescent="0.35">
      <c r="A296" s="35"/>
      <c r="B296" s="4"/>
      <c r="C296" s="40"/>
      <c r="D296" s="15"/>
      <c r="E296" s="19"/>
    </row>
    <row r="297" spans="1:5" x14ac:dyDescent="0.35">
      <c r="A297" s="37" t="s">
        <v>133</v>
      </c>
      <c r="B297" s="4"/>
      <c r="C297" s="40"/>
      <c r="D297" s="15"/>
      <c r="E297" s="19"/>
    </row>
    <row r="298" spans="1:5" x14ac:dyDescent="0.35">
      <c r="A298" s="35"/>
      <c r="B298" s="4"/>
      <c r="C298" s="40"/>
      <c r="D298" s="15"/>
      <c r="E298" s="19"/>
    </row>
    <row r="299" spans="1:5" ht="36" x14ac:dyDescent="0.35">
      <c r="A299" s="35" t="s">
        <v>134</v>
      </c>
      <c r="B299" s="4" t="s">
        <v>55</v>
      </c>
      <c r="C299" s="40">
        <v>5600</v>
      </c>
      <c r="D299" s="15"/>
      <c r="E299" s="19"/>
    </row>
    <row r="300" spans="1:5" x14ac:dyDescent="0.35">
      <c r="A300" s="35"/>
      <c r="B300" s="4"/>
      <c r="C300" s="40"/>
      <c r="D300" s="15"/>
      <c r="E300" s="19"/>
    </row>
    <row r="301" spans="1:5" x14ac:dyDescent="0.35">
      <c r="A301" s="37" t="s">
        <v>138</v>
      </c>
      <c r="B301" s="4"/>
      <c r="C301" s="40"/>
      <c r="D301" s="15"/>
      <c r="E301" s="19"/>
    </row>
    <row r="302" spans="1:5" x14ac:dyDescent="0.35">
      <c r="A302" s="35"/>
      <c r="B302" s="4"/>
      <c r="C302" s="40"/>
      <c r="D302" s="15"/>
      <c r="E302" s="19"/>
    </row>
    <row r="303" spans="1:5" x14ac:dyDescent="0.35">
      <c r="A303" s="35" t="s">
        <v>135</v>
      </c>
      <c r="B303" s="4" t="s">
        <v>8</v>
      </c>
      <c r="C303" s="40">
        <v>135</v>
      </c>
      <c r="D303" s="15"/>
      <c r="E303" s="19"/>
    </row>
    <row r="304" spans="1:5" x14ac:dyDescent="0.35">
      <c r="A304" s="35"/>
      <c r="B304" s="4"/>
      <c r="C304" s="40"/>
      <c r="D304" s="15"/>
      <c r="E304" s="19"/>
    </row>
    <row r="305" spans="1:5" x14ac:dyDescent="0.35">
      <c r="A305" s="37" t="s">
        <v>136</v>
      </c>
      <c r="B305" s="4"/>
      <c r="C305" s="40"/>
      <c r="D305" s="15"/>
      <c r="E305" s="19"/>
    </row>
    <row r="306" spans="1:5" x14ac:dyDescent="0.35">
      <c r="A306" s="35"/>
      <c r="B306" s="4"/>
      <c r="C306" s="40"/>
      <c r="D306" s="15"/>
      <c r="E306" s="19"/>
    </row>
    <row r="307" spans="1:5" ht="54" x14ac:dyDescent="0.35">
      <c r="A307" s="35" t="s">
        <v>137</v>
      </c>
      <c r="B307" s="13" t="s">
        <v>9</v>
      </c>
      <c r="C307" s="40">
        <v>1</v>
      </c>
      <c r="D307" s="15"/>
      <c r="E307" s="19"/>
    </row>
    <row r="308" spans="1:5" x14ac:dyDescent="0.35">
      <c r="A308" s="35"/>
      <c r="B308" s="4"/>
      <c r="C308" s="40"/>
      <c r="D308" s="15"/>
      <c r="E308" s="19"/>
    </row>
    <row r="309" spans="1:5" s="3" customFormat="1" x14ac:dyDescent="0.35">
      <c r="A309" s="24" t="s">
        <v>65</v>
      </c>
      <c r="B309" s="12"/>
      <c r="C309" s="45"/>
      <c r="D309" s="6"/>
      <c r="E309" s="18"/>
    </row>
    <row r="310" spans="1:5" x14ac:dyDescent="0.35">
      <c r="A310" s="35"/>
      <c r="B310" s="40"/>
      <c r="C310" s="40"/>
      <c r="D310" s="15"/>
      <c r="E310" s="19"/>
    </row>
    <row r="311" spans="1:5" x14ac:dyDescent="0.35">
      <c r="A311" s="54"/>
      <c r="B311" s="29"/>
      <c r="C311" s="29"/>
      <c r="D311" s="16"/>
      <c r="E311" s="7"/>
    </row>
    <row r="312" spans="1:5" x14ac:dyDescent="0.35">
      <c r="A312" s="35"/>
      <c r="B312" s="40"/>
      <c r="C312" s="40"/>
      <c r="D312" s="15"/>
      <c r="E312" s="19"/>
    </row>
    <row r="313" spans="1:5" x14ac:dyDescent="0.35">
      <c r="A313" s="24" t="s">
        <v>61</v>
      </c>
      <c r="B313" s="27"/>
      <c r="C313" s="23"/>
      <c r="D313" s="15"/>
      <c r="E313" s="19"/>
    </row>
    <row r="314" spans="1:5" x14ac:dyDescent="0.35">
      <c r="A314" s="24"/>
      <c r="B314" s="27"/>
      <c r="C314" s="23"/>
      <c r="D314" s="15"/>
      <c r="E314" s="19"/>
    </row>
    <row r="315" spans="1:5" x14ac:dyDescent="0.35">
      <c r="A315" s="48" t="s">
        <v>157</v>
      </c>
      <c r="B315" s="4"/>
      <c r="C315" s="40"/>
      <c r="D315" s="15"/>
      <c r="E315" s="19"/>
    </row>
    <row r="316" spans="1:5" x14ac:dyDescent="0.35">
      <c r="A316" s="48"/>
      <c r="B316" s="4"/>
      <c r="C316" s="40"/>
      <c r="D316" s="15"/>
      <c r="E316" s="19"/>
    </row>
    <row r="317" spans="1:5" x14ac:dyDescent="0.35">
      <c r="A317" s="35" t="s">
        <v>58</v>
      </c>
      <c r="B317" s="4"/>
      <c r="C317" s="40"/>
      <c r="D317" s="15"/>
      <c r="E317" s="19"/>
    </row>
    <row r="318" spans="1:5" x14ac:dyDescent="0.35">
      <c r="A318" s="35" t="s">
        <v>59</v>
      </c>
      <c r="B318" s="4"/>
      <c r="C318" s="40"/>
      <c r="D318" s="15"/>
      <c r="E318" s="19"/>
    </row>
    <row r="319" spans="1:5" x14ac:dyDescent="0.35">
      <c r="A319" s="35" t="s">
        <v>60</v>
      </c>
      <c r="B319" s="4"/>
      <c r="C319" s="40"/>
      <c r="D319" s="15"/>
      <c r="E319" s="19"/>
    </row>
    <row r="320" spans="1:5" x14ac:dyDescent="0.35">
      <c r="A320" s="35"/>
      <c r="B320" s="4"/>
      <c r="C320" s="40"/>
      <c r="D320" s="15"/>
      <c r="E320" s="19"/>
    </row>
    <row r="321" spans="1:5" x14ac:dyDescent="0.35">
      <c r="A321" s="48" t="s">
        <v>26</v>
      </c>
      <c r="B321" s="4"/>
      <c r="C321" s="40"/>
      <c r="D321" s="15"/>
      <c r="E321" s="19"/>
    </row>
    <row r="322" spans="1:5" x14ac:dyDescent="0.35">
      <c r="A322" s="35"/>
      <c r="B322" s="4"/>
      <c r="C322" s="40"/>
      <c r="D322" s="15"/>
      <c r="E322" s="19"/>
    </row>
    <row r="323" spans="1:5" x14ac:dyDescent="0.35">
      <c r="A323" s="37" t="s">
        <v>23</v>
      </c>
      <c r="B323" s="4"/>
      <c r="C323" s="40"/>
      <c r="D323" s="15"/>
      <c r="E323" s="19"/>
    </row>
    <row r="324" spans="1:5" x14ac:dyDescent="0.35">
      <c r="A324" s="35"/>
      <c r="B324" s="4"/>
      <c r="C324" s="40"/>
      <c r="D324" s="15"/>
      <c r="E324" s="19"/>
    </row>
    <row r="325" spans="1:5" ht="36" x14ac:dyDescent="0.35">
      <c r="A325" s="35" t="s">
        <v>24</v>
      </c>
      <c r="B325" s="4"/>
      <c r="C325" s="40"/>
      <c r="D325" s="15"/>
      <c r="E325" s="19"/>
    </row>
    <row r="326" spans="1:5" x14ac:dyDescent="0.35">
      <c r="A326" s="35"/>
      <c r="B326" s="4"/>
      <c r="C326" s="40"/>
      <c r="D326" s="15"/>
      <c r="E326" s="19"/>
    </row>
    <row r="327" spans="1:5" ht="54" x14ac:dyDescent="0.35">
      <c r="A327" s="35" t="s">
        <v>25</v>
      </c>
      <c r="B327" s="4"/>
      <c r="C327" s="40"/>
      <c r="D327" s="15"/>
      <c r="E327" s="19"/>
    </row>
    <row r="328" spans="1:5" x14ac:dyDescent="0.35">
      <c r="A328" s="35"/>
      <c r="B328" s="4"/>
      <c r="C328" s="40"/>
      <c r="D328" s="15"/>
      <c r="E328" s="19"/>
    </row>
    <row r="329" spans="1:5" x14ac:dyDescent="0.35">
      <c r="A329" s="37" t="s">
        <v>27</v>
      </c>
      <c r="B329" s="4"/>
      <c r="C329" s="40"/>
      <c r="D329" s="15"/>
      <c r="E329" s="19"/>
    </row>
    <row r="330" spans="1:5" x14ac:dyDescent="0.35">
      <c r="A330" s="35"/>
      <c r="B330" s="4"/>
      <c r="C330" s="40"/>
      <c r="D330" s="15"/>
      <c r="E330" s="19"/>
    </row>
    <row r="331" spans="1:5" x14ac:dyDescent="0.35">
      <c r="A331" s="35" t="s">
        <v>28</v>
      </c>
      <c r="B331" s="4"/>
      <c r="C331" s="40"/>
      <c r="D331" s="15"/>
      <c r="E331" s="19"/>
    </row>
    <row r="332" spans="1:5" x14ac:dyDescent="0.35">
      <c r="A332" s="35"/>
      <c r="B332" s="4"/>
      <c r="C332" s="40"/>
      <c r="D332" s="15"/>
      <c r="E332" s="19"/>
    </row>
    <row r="333" spans="1:5" x14ac:dyDescent="0.35">
      <c r="A333" s="37" t="s">
        <v>29</v>
      </c>
      <c r="B333" s="4"/>
      <c r="C333" s="40"/>
      <c r="D333" s="15"/>
      <c r="E333" s="19"/>
    </row>
    <row r="334" spans="1:5" x14ac:dyDescent="0.35">
      <c r="A334" s="35"/>
      <c r="B334" s="4"/>
      <c r="C334" s="40"/>
      <c r="D334" s="15"/>
      <c r="E334" s="19"/>
    </row>
    <row r="335" spans="1:5" ht="36" x14ac:dyDescent="0.35">
      <c r="A335" s="35" t="s">
        <v>30</v>
      </c>
      <c r="B335" s="4"/>
      <c r="C335" s="40"/>
      <c r="D335" s="15"/>
      <c r="E335" s="19"/>
    </row>
    <row r="336" spans="1:5" x14ac:dyDescent="0.35">
      <c r="A336" s="35"/>
      <c r="B336" s="4"/>
      <c r="C336" s="40"/>
      <c r="D336" s="15"/>
      <c r="E336" s="19"/>
    </row>
    <row r="337" spans="1:5" x14ac:dyDescent="0.35">
      <c r="A337" s="37" t="s">
        <v>31</v>
      </c>
      <c r="B337" s="4"/>
      <c r="C337" s="40"/>
      <c r="D337" s="15"/>
      <c r="E337" s="19"/>
    </row>
    <row r="338" spans="1:5" x14ac:dyDescent="0.35">
      <c r="A338" s="35"/>
      <c r="B338" s="4"/>
      <c r="C338" s="40"/>
      <c r="D338" s="15"/>
      <c r="E338" s="19"/>
    </row>
    <row r="339" spans="1:5" ht="36" x14ac:dyDescent="0.35">
      <c r="A339" s="35" t="s">
        <v>32</v>
      </c>
      <c r="B339" s="4"/>
      <c r="C339" s="40"/>
      <c r="D339" s="15"/>
      <c r="E339" s="19"/>
    </row>
    <row r="340" spans="1:5" x14ac:dyDescent="0.35">
      <c r="A340" s="35"/>
      <c r="B340" s="4"/>
      <c r="C340" s="40"/>
      <c r="D340" s="15"/>
      <c r="E340" s="19"/>
    </row>
    <row r="341" spans="1:5" x14ac:dyDescent="0.35">
      <c r="A341" s="48" t="s">
        <v>33</v>
      </c>
      <c r="B341" s="4"/>
      <c r="C341" s="40"/>
      <c r="D341" s="15"/>
      <c r="E341" s="19"/>
    </row>
    <row r="342" spans="1:5" x14ac:dyDescent="0.35">
      <c r="A342" s="35"/>
      <c r="B342" s="4"/>
      <c r="C342" s="40"/>
      <c r="D342" s="15"/>
      <c r="E342" s="19"/>
    </row>
    <row r="343" spans="1:5" x14ac:dyDescent="0.35">
      <c r="A343" s="37" t="s">
        <v>132</v>
      </c>
      <c r="B343" s="4"/>
      <c r="C343" s="40"/>
      <c r="D343" s="15"/>
      <c r="E343" s="19"/>
    </row>
    <row r="344" spans="1:5" x14ac:dyDescent="0.35">
      <c r="A344" s="35"/>
      <c r="B344" s="4"/>
      <c r="C344" s="40"/>
      <c r="D344" s="15"/>
      <c r="E344" s="19"/>
    </row>
    <row r="345" spans="1:5" x14ac:dyDescent="0.35">
      <c r="A345" s="47" t="s">
        <v>139</v>
      </c>
      <c r="B345" s="46" t="s">
        <v>8</v>
      </c>
      <c r="C345" s="40">
        <v>135</v>
      </c>
      <c r="D345" s="15"/>
      <c r="E345" s="19"/>
    </row>
    <row r="346" spans="1:5" x14ac:dyDescent="0.35">
      <c r="A346" s="47"/>
      <c r="B346" s="46"/>
      <c r="C346" s="40"/>
      <c r="D346" s="15"/>
      <c r="E346" s="19"/>
    </row>
    <row r="347" spans="1:5" s="3" customFormat="1" ht="36" x14ac:dyDescent="0.35">
      <c r="A347" s="24" t="s">
        <v>158</v>
      </c>
      <c r="B347" s="45"/>
      <c r="C347" s="45"/>
      <c r="D347" s="6"/>
      <c r="E347" s="18"/>
    </row>
    <row r="348" spans="1:5" x14ac:dyDescent="0.35">
      <c r="A348" s="35"/>
      <c r="B348" s="40"/>
      <c r="C348" s="40"/>
      <c r="D348" s="15"/>
      <c r="E348" s="19"/>
    </row>
    <row r="349" spans="1:5" x14ac:dyDescent="0.35">
      <c r="A349" s="54"/>
      <c r="B349" s="29"/>
      <c r="C349" s="29"/>
      <c r="D349" s="16"/>
      <c r="E349" s="7"/>
    </row>
    <row r="350" spans="1:5" x14ac:dyDescent="0.35">
      <c r="A350" s="35"/>
      <c r="B350" s="40"/>
      <c r="C350" s="40"/>
      <c r="D350" s="15"/>
      <c r="E350" s="19"/>
    </row>
    <row r="351" spans="1:5" x14ac:dyDescent="0.35">
      <c r="A351" s="24" t="s">
        <v>61</v>
      </c>
      <c r="B351" s="27"/>
      <c r="C351" s="23"/>
      <c r="D351" s="15"/>
      <c r="E351" s="19"/>
    </row>
    <row r="352" spans="1:5" x14ac:dyDescent="0.35">
      <c r="A352" s="24"/>
      <c r="B352" s="27"/>
      <c r="C352" s="23"/>
      <c r="D352" s="15"/>
      <c r="E352" s="19"/>
    </row>
    <row r="353" spans="1:5" x14ac:dyDescent="0.35">
      <c r="A353" s="48" t="s">
        <v>159</v>
      </c>
      <c r="B353" s="4"/>
      <c r="C353" s="40"/>
      <c r="D353" s="15"/>
      <c r="E353" s="19"/>
    </row>
    <row r="354" spans="1:5" x14ac:dyDescent="0.35">
      <c r="A354" s="48"/>
      <c r="B354" s="4"/>
      <c r="C354" s="40"/>
      <c r="D354" s="15"/>
      <c r="E354" s="19"/>
    </row>
    <row r="355" spans="1:5" x14ac:dyDescent="0.35">
      <c r="A355" s="35" t="s">
        <v>58</v>
      </c>
      <c r="B355" s="4"/>
      <c r="C355" s="40"/>
      <c r="D355" s="15"/>
      <c r="E355" s="19"/>
    </row>
    <row r="356" spans="1:5" x14ac:dyDescent="0.35">
      <c r="A356" s="35" t="s">
        <v>59</v>
      </c>
      <c r="B356" s="4"/>
      <c r="C356" s="40"/>
      <c r="D356" s="15"/>
      <c r="E356" s="19"/>
    </row>
    <row r="357" spans="1:5" x14ac:dyDescent="0.35">
      <c r="A357" s="35" t="s">
        <v>60</v>
      </c>
      <c r="B357" s="4"/>
      <c r="C357" s="40"/>
      <c r="D357" s="15"/>
      <c r="E357" s="19"/>
    </row>
    <row r="358" spans="1:5" x14ac:dyDescent="0.35">
      <c r="A358" s="35"/>
      <c r="B358" s="4"/>
      <c r="C358" s="40"/>
      <c r="D358" s="15"/>
      <c r="E358" s="19"/>
    </row>
    <row r="359" spans="1:5" x14ac:dyDescent="0.35">
      <c r="A359" s="48" t="s">
        <v>34</v>
      </c>
      <c r="B359" s="4"/>
      <c r="C359" s="40"/>
      <c r="D359" s="15"/>
      <c r="E359" s="19"/>
    </row>
    <row r="360" spans="1:5" x14ac:dyDescent="0.35">
      <c r="A360" s="35"/>
      <c r="B360" s="4"/>
      <c r="C360" s="40"/>
      <c r="D360" s="15"/>
      <c r="E360" s="19"/>
    </row>
    <row r="361" spans="1:5" ht="126" x14ac:dyDescent="0.35">
      <c r="A361" s="36" t="s">
        <v>35</v>
      </c>
      <c r="B361" s="4"/>
      <c r="C361" s="40"/>
      <c r="D361" s="15"/>
      <c r="E361" s="19"/>
    </row>
    <row r="362" spans="1:5" x14ac:dyDescent="0.35">
      <c r="A362" s="36"/>
      <c r="B362" s="4"/>
      <c r="C362" s="40"/>
      <c r="D362" s="15"/>
      <c r="E362" s="19"/>
    </row>
    <row r="363" spans="1:5" x14ac:dyDescent="0.35">
      <c r="A363" s="48" t="s">
        <v>22</v>
      </c>
      <c r="B363" s="4"/>
      <c r="C363" s="40"/>
      <c r="D363" s="15"/>
      <c r="E363" s="19"/>
    </row>
    <row r="364" spans="1:5" x14ac:dyDescent="0.35">
      <c r="A364" s="35"/>
      <c r="B364" s="4"/>
      <c r="C364" s="40"/>
      <c r="D364" s="15"/>
      <c r="E364" s="19"/>
    </row>
    <row r="365" spans="1:5" x14ac:dyDescent="0.35">
      <c r="A365" s="48" t="s">
        <v>36</v>
      </c>
      <c r="B365" s="4"/>
      <c r="C365" s="40"/>
      <c r="D365" s="15"/>
      <c r="E365" s="19"/>
    </row>
    <row r="366" spans="1:5" x14ac:dyDescent="0.35">
      <c r="A366" s="35"/>
      <c r="B366" s="4"/>
      <c r="C366" s="40"/>
      <c r="D366" s="15"/>
      <c r="E366" s="19"/>
    </row>
    <row r="367" spans="1:5" x14ac:dyDescent="0.35">
      <c r="A367" s="37" t="s">
        <v>37</v>
      </c>
      <c r="B367" s="4"/>
      <c r="C367" s="40"/>
      <c r="D367" s="15"/>
      <c r="E367" s="19"/>
    </row>
    <row r="368" spans="1:5" x14ac:dyDescent="0.35">
      <c r="A368" s="35"/>
      <c r="B368" s="4"/>
      <c r="C368" s="40"/>
      <c r="D368" s="15"/>
      <c r="E368" s="19"/>
    </row>
    <row r="369" spans="1:5" ht="72" x14ac:dyDescent="0.35">
      <c r="A369" s="35" t="s">
        <v>38</v>
      </c>
      <c r="B369" s="4"/>
      <c r="C369" s="40"/>
      <c r="D369" s="15"/>
      <c r="E369" s="19"/>
    </row>
    <row r="370" spans="1:5" x14ac:dyDescent="0.35">
      <c r="A370" s="35"/>
      <c r="B370" s="4"/>
      <c r="C370" s="40"/>
      <c r="D370" s="15"/>
      <c r="E370" s="19"/>
    </row>
    <row r="371" spans="1:5" x14ac:dyDescent="0.35">
      <c r="A371" s="37" t="s">
        <v>54</v>
      </c>
      <c r="B371" s="4"/>
      <c r="C371" s="40"/>
      <c r="D371" s="15"/>
      <c r="E371" s="19"/>
    </row>
    <row r="372" spans="1:5" x14ac:dyDescent="0.35">
      <c r="A372" s="35"/>
      <c r="B372" s="4"/>
      <c r="C372" s="40"/>
      <c r="D372" s="15"/>
      <c r="E372" s="19"/>
    </row>
    <row r="373" spans="1:5" ht="36" x14ac:dyDescent="0.35">
      <c r="A373" s="35" t="s">
        <v>39</v>
      </c>
      <c r="B373" s="4"/>
      <c r="C373" s="40"/>
      <c r="D373" s="15"/>
      <c r="E373" s="19"/>
    </row>
    <row r="374" spans="1:5" x14ac:dyDescent="0.35">
      <c r="A374" s="35"/>
      <c r="B374" s="4"/>
      <c r="C374" s="40"/>
      <c r="D374" s="15"/>
      <c r="E374" s="19"/>
    </row>
    <row r="375" spans="1:5" x14ac:dyDescent="0.35">
      <c r="A375" s="37" t="s">
        <v>40</v>
      </c>
      <c r="B375" s="4"/>
      <c r="C375" s="40"/>
      <c r="D375" s="15"/>
      <c r="E375" s="19"/>
    </row>
    <row r="376" spans="1:5" x14ac:dyDescent="0.35">
      <c r="A376" s="35"/>
      <c r="B376" s="4"/>
      <c r="C376" s="40"/>
      <c r="D376" s="15"/>
      <c r="E376" s="19"/>
    </row>
    <row r="377" spans="1:5" ht="54" x14ac:dyDescent="0.35">
      <c r="A377" s="35" t="s">
        <v>41</v>
      </c>
      <c r="B377" s="4"/>
      <c r="C377" s="40"/>
      <c r="D377" s="15"/>
      <c r="E377" s="19"/>
    </row>
    <row r="378" spans="1:5" x14ac:dyDescent="0.35">
      <c r="A378" s="35"/>
      <c r="B378" s="4"/>
      <c r="C378" s="40"/>
      <c r="D378" s="15"/>
      <c r="E378" s="19"/>
    </row>
    <row r="379" spans="1:5" x14ac:dyDescent="0.35">
      <c r="A379" s="48" t="s">
        <v>42</v>
      </c>
      <c r="B379" s="4"/>
      <c r="C379" s="40"/>
      <c r="D379" s="15"/>
      <c r="E379" s="19"/>
    </row>
    <row r="380" spans="1:5" x14ac:dyDescent="0.35">
      <c r="A380" s="35"/>
      <c r="B380" s="4"/>
      <c r="C380" s="40"/>
      <c r="D380" s="15"/>
      <c r="E380" s="19"/>
    </row>
    <row r="381" spans="1:5" ht="36" x14ac:dyDescent="0.35">
      <c r="A381" s="35" t="s">
        <v>43</v>
      </c>
      <c r="B381" s="4"/>
      <c r="C381" s="40"/>
      <c r="D381" s="15"/>
      <c r="E381" s="19"/>
    </row>
    <row r="382" spans="1:5" x14ac:dyDescent="0.35">
      <c r="A382" s="35"/>
      <c r="B382" s="4"/>
      <c r="C382" s="40"/>
      <c r="D382" s="15"/>
      <c r="E382" s="19"/>
    </row>
    <row r="383" spans="1:5" x14ac:dyDescent="0.35">
      <c r="A383" s="48" t="s">
        <v>44</v>
      </c>
      <c r="B383" s="4"/>
      <c r="C383" s="40"/>
      <c r="D383" s="15"/>
      <c r="E383" s="19"/>
    </row>
    <row r="384" spans="1:5" x14ac:dyDescent="0.35">
      <c r="A384" s="35"/>
      <c r="B384" s="4"/>
      <c r="C384" s="40"/>
      <c r="D384" s="15"/>
      <c r="E384" s="19"/>
    </row>
    <row r="385" spans="1:5" x14ac:dyDescent="0.35">
      <c r="A385" s="37" t="s">
        <v>4</v>
      </c>
      <c r="B385" s="4"/>
      <c r="C385" s="40"/>
      <c r="D385" s="15"/>
      <c r="E385" s="19"/>
    </row>
    <row r="386" spans="1:5" x14ac:dyDescent="0.35">
      <c r="A386" s="35"/>
      <c r="B386" s="4"/>
      <c r="C386" s="40"/>
      <c r="D386" s="15"/>
      <c r="E386" s="19"/>
    </row>
    <row r="387" spans="1:5" ht="162" x14ac:dyDescent="0.35">
      <c r="A387" s="36" t="s">
        <v>45</v>
      </c>
      <c r="B387" s="4"/>
      <c r="C387" s="40"/>
      <c r="D387" s="15"/>
      <c r="E387" s="19"/>
    </row>
    <row r="388" spans="1:5" ht="36" x14ac:dyDescent="0.35">
      <c r="A388" s="36" t="s">
        <v>56</v>
      </c>
      <c r="B388" s="4"/>
      <c r="C388" s="40"/>
      <c r="D388" s="15"/>
      <c r="E388" s="19"/>
    </row>
    <row r="389" spans="1:5" ht="36" x14ac:dyDescent="0.35">
      <c r="A389" s="36" t="s">
        <v>57</v>
      </c>
      <c r="B389" s="4"/>
      <c r="C389" s="40"/>
      <c r="D389" s="15"/>
      <c r="E389" s="19"/>
    </row>
    <row r="390" spans="1:5" x14ac:dyDescent="0.35">
      <c r="A390" s="35"/>
      <c r="B390" s="4"/>
      <c r="C390" s="40"/>
      <c r="D390" s="15"/>
      <c r="E390" s="19"/>
    </row>
    <row r="391" spans="1:5" ht="72" x14ac:dyDescent="0.35">
      <c r="A391" s="36" t="s">
        <v>46</v>
      </c>
      <c r="B391" s="4"/>
      <c r="C391" s="40"/>
      <c r="D391" s="15"/>
      <c r="E391" s="19"/>
    </row>
    <row r="392" spans="1:5" x14ac:dyDescent="0.35">
      <c r="A392" s="48" t="s">
        <v>53</v>
      </c>
      <c r="B392" s="4"/>
      <c r="C392" s="40"/>
      <c r="D392" s="15"/>
      <c r="E392" s="19"/>
    </row>
    <row r="393" spans="1:5" x14ac:dyDescent="0.35">
      <c r="A393" s="35"/>
      <c r="B393" s="4"/>
      <c r="C393" s="40"/>
      <c r="D393" s="15"/>
      <c r="E393" s="19"/>
    </row>
    <row r="394" spans="1:5" x14ac:dyDescent="0.35">
      <c r="A394" s="48" t="s">
        <v>47</v>
      </c>
      <c r="B394" s="4"/>
      <c r="C394" s="40"/>
      <c r="D394" s="15"/>
      <c r="E394" s="19"/>
    </row>
    <row r="395" spans="1:5" x14ac:dyDescent="0.35">
      <c r="A395" s="35"/>
      <c r="B395" s="4"/>
      <c r="C395" s="40"/>
      <c r="D395" s="15"/>
      <c r="E395" s="19"/>
    </row>
    <row r="396" spans="1:5" x14ac:dyDescent="0.35">
      <c r="A396" s="35"/>
      <c r="B396" s="4"/>
      <c r="C396" s="40"/>
      <c r="D396" s="15"/>
      <c r="E396" s="19"/>
    </row>
    <row r="397" spans="1:5" ht="126" x14ac:dyDescent="0.35">
      <c r="A397" s="37" t="s">
        <v>140</v>
      </c>
      <c r="B397" s="4"/>
      <c r="C397" s="40"/>
      <c r="D397" s="15"/>
      <c r="E397" s="19"/>
    </row>
    <row r="398" spans="1:5" x14ac:dyDescent="0.35">
      <c r="A398" s="35"/>
      <c r="B398" s="4"/>
      <c r="C398" s="40"/>
      <c r="D398" s="15"/>
      <c r="E398" s="19"/>
    </row>
    <row r="399" spans="1:5" x14ac:dyDescent="0.35">
      <c r="A399" s="35" t="s">
        <v>141</v>
      </c>
      <c r="B399" s="13" t="s">
        <v>55</v>
      </c>
      <c r="C399" s="40">
        <v>11201.399999999998</v>
      </c>
      <c r="D399" s="15"/>
      <c r="E399" s="19"/>
    </row>
    <row r="400" spans="1:5" x14ac:dyDescent="0.35">
      <c r="A400" s="35"/>
      <c r="B400" s="4"/>
      <c r="C400" s="40"/>
      <c r="D400" s="15"/>
      <c r="E400" s="19"/>
    </row>
    <row r="401" spans="1:5" x14ac:dyDescent="0.35">
      <c r="A401" s="35" t="s">
        <v>147</v>
      </c>
      <c r="B401" s="4" t="s">
        <v>55</v>
      </c>
      <c r="C401" s="40">
        <v>560</v>
      </c>
      <c r="D401" s="15"/>
      <c r="E401" s="19"/>
    </row>
    <row r="402" spans="1:5" x14ac:dyDescent="0.35">
      <c r="A402" s="35"/>
      <c r="B402" s="4"/>
      <c r="C402" s="40"/>
      <c r="D402" s="15"/>
      <c r="E402" s="19"/>
    </row>
    <row r="403" spans="1:5" x14ac:dyDescent="0.35">
      <c r="A403" s="35" t="s">
        <v>48</v>
      </c>
      <c r="B403" s="13" t="s">
        <v>55</v>
      </c>
      <c r="C403" s="40">
        <v>4300</v>
      </c>
      <c r="D403" s="15"/>
      <c r="E403" s="19"/>
    </row>
    <row r="404" spans="1:5" x14ac:dyDescent="0.35">
      <c r="A404" s="35"/>
      <c r="B404" s="13"/>
      <c r="C404" s="40"/>
      <c r="D404" s="15"/>
      <c r="E404" s="19"/>
    </row>
    <row r="405" spans="1:5" x14ac:dyDescent="0.35">
      <c r="A405" s="57" t="s">
        <v>143</v>
      </c>
      <c r="B405" s="58" t="s">
        <v>55</v>
      </c>
      <c r="C405" s="59">
        <v>3800</v>
      </c>
      <c r="D405" s="15"/>
      <c r="E405" s="19"/>
    </row>
    <row r="406" spans="1:5" x14ac:dyDescent="0.35">
      <c r="A406" s="60"/>
      <c r="B406" s="58"/>
      <c r="C406" s="59"/>
      <c r="D406" s="15"/>
      <c r="E406" s="19"/>
    </row>
    <row r="407" spans="1:5" x14ac:dyDescent="0.35">
      <c r="A407" s="60" t="s">
        <v>144</v>
      </c>
      <c r="B407" s="58" t="s">
        <v>145</v>
      </c>
      <c r="C407" s="59">
        <v>60</v>
      </c>
      <c r="D407" s="15"/>
      <c r="E407" s="19"/>
    </row>
    <row r="408" spans="1:5" x14ac:dyDescent="0.35">
      <c r="A408" s="60"/>
      <c r="B408" s="58"/>
      <c r="C408" s="59"/>
      <c r="D408" s="15"/>
      <c r="E408" s="19"/>
    </row>
    <row r="409" spans="1:5" x14ac:dyDescent="0.35">
      <c r="A409" s="60" t="s">
        <v>146</v>
      </c>
      <c r="B409" s="58" t="s">
        <v>145</v>
      </c>
      <c r="C409" s="59">
        <v>7</v>
      </c>
      <c r="D409" s="15"/>
      <c r="E409" s="19"/>
    </row>
    <row r="410" spans="1:5" x14ac:dyDescent="0.35">
      <c r="A410" s="60"/>
      <c r="B410" s="58"/>
      <c r="C410" s="59"/>
      <c r="D410" s="15"/>
      <c r="E410" s="19"/>
    </row>
    <row r="411" spans="1:5" x14ac:dyDescent="0.35">
      <c r="A411" s="60" t="s">
        <v>148</v>
      </c>
      <c r="B411" s="58" t="s">
        <v>145</v>
      </c>
      <c r="C411" s="59">
        <v>30</v>
      </c>
      <c r="D411" s="15"/>
      <c r="E411" s="19"/>
    </row>
    <row r="412" spans="1:5" x14ac:dyDescent="0.35">
      <c r="A412" s="60"/>
      <c r="B412" s="58"/>
      <c r="C412" s="59"/>
      <c r="D412" s="15"/>
      <c r="E412" s="19"/>
    </row>
    <row r="413" spans="1:5" x14ac:dyDescent="0.35">
      <c r="A413" s="60" t="s">
        <v>149</v>
      </c>
      <c r="B413" s="58" t="s">
        <v>145</v>
      </c>
      <c r="C413" s="59">
        <v>18</v>
      </c>
      <c r="D413" s="15"/>
      <c r="E413" s="19"/>
    </row>
    <row r="414" spans="1:5" x14ac:dyDescent="0.35">
      <c r="A414" s="60"/>
      <c r="B414" s="58"/>
      <c r="C414" s="59"/>
      <c r="D414" s="15"/>
      <c r="E414" s="19"/>
    </row>
    <row r="415" spans="1:5" x14ac:dyDescent="0.35">
      <c r="A415" s="48" t="s">
        <v>49</v>
      </c>
      <c r="B415" s="4"/>
      <c r="C415" s="40"/>
      <c r="D415" s="15"/>
      <c r="E415" s="19"/>
    </row>
    <row r="416" spans="1:5" x14ac:dyDescent="0.35">
      <c r="A416" s="35"/>
      <c r="B416" s="4"/>
      <c r="C416" s="40"/>
      <c r="D416" s="15"/>
      <c r="E416" s="19"/>
    </row>
    <row r="417" spans="1:5" ht="237.75" customHeight="1" x14ac:dyDescent="0.35">
      <c r="A417" s="37" t="s">
        <v>156</v>
      </c>
      <c r="B417" s="4"/>
      <c r="C417" s="40"/>
      <c r="D417" s="15"/>
      <c r="E417" s="19"/>
    </row>
    <row r="418" spans="1:5" x14ac:dyDescent="0.35">
      <c r="A418" s="35"/>
      <c r="B418" s="4"/>
      <c r="C418" s="40"/>
      <c r="D418" s="15"/>
      <c r="E418" s="19"/>
    </row>
    <row r="419" spans="1:5" x14ac:dyDescent="0.35">
      <c r="A419" s="35" t="s">
        <v>51</v>
      </c>
      <c r="B419" s="13" t="s">
        <v>55</v>
      </c>
      <c r="C419" s="40">
        <v>600</v>
      </c>
      <c r="D419" s="15"/>
      <c r="E419" s="19"/>
    </row>
    <row r="420" spans="1:5" x14ac:dyDescent="0.35">
      <c r="A420" s="35"/>
      <c r="B420" s="13"/>
      <c r="C420" s="40"/>
      <c r="D420" s="15"/>
      <c r="E420" s="19"/>
    </row>
    <row r="421" spans="1:5" x14ac:dyDescent="0.35">
      <c r="A421" s="35" t="s">
        <v>63</v>
      </c>
      <c r="B421" s="13" t="s">
        <v>55</v>
      </c>
      <c r="C421" s="40">
        <v>1850</v>
      </c>
      <c r="D421" s="15"/>
      <c r="E421" s="19"/>
    </row>
    <row r="422" spans="1:5" x14ac:dyDescent="0.35">
      <c r="A422" s="35"/>
      <c r="B422" s="13"/>
      <c r="C422" s="40"/>
      <c r="D422" s="15"/>
      <c r="E422" s="19"/>
    </row>
    <row r="423" spans="1:5" x14ac:dyDescent="0.35">
      <c r="A423" s="35" t="s">
        <v>62</v>
      </c>
      <c r="B423" s="13" t="s">
        <v>55</v>
      </c>
      <c r="C423" s="40">
        <v>378</v>
      </c>
      <c r="D423" s="15"/>
      <c r="E423" s="19"/>
    </row>
    <row r="424" spans="1:5" x14ac:dyDescent="0.35">
      <c r="A424" s="35"/>
      <c r="B424" s="13"/>
      <c r="C424" s="40"/>
      <c r="D424" s="15"/>
      <c r="E424" s="19"/>
    </row>
    <row r="425" spans="1:5" x14ac:dyDescent="0.35">
      <c r="A425" s="35" t="s">
        <v>130</v>
      </c>
      <c r="B425" s="4" t="s">
        <v>8</v>
      </c>
      <c r="C425" s="40">
        <v>255</v>
      </c>
      <c r="D425" s="15"/>
      <c r="E425" s="19"/>
    </row>
    <row r="426" spans="1:5" x14ac:dyDescent="0.35">
      <c r="A426" s="35"/>
      <c r="B426" s="40"/>
      <c r="C426" s="40"/>
      <c r="D426" s="40"/>
      <c r="E426" s="49"/>
    </row>
    <row r="427" spans="1:5" x14ac:dyDescent="0.35">
      <c r="A427" s="35" t="s">
        <v>150</v>
      </c>
      <c r="B427" s="4" t="s">
        <v>55</v>
      </c>
      <c r="C427" s="40">
        <v>65</v>
      </c>
      <c r="D427" s="15"/>
      <c r="E427" s="19"/>
    </row>
    <row r="428" spans="1:5" x14ac:dyDescent="0.35">
      <c r="A428" s="35"/>
      <c r="B428" s="4"/>
      <c r="C428" s="40"/>
      <c r="D428" s="15"/>
      <c r="E428" s="19"/>
    </row>
    <row r="429" spans="1:5" x14ac:dyDescent="0.35">
      <c r="A429" s="48" t="s">
        <v>52</v>
      </c>
      <c r="B429" s="4"/>
      <c r="C429" s="40"/>
      <c r="D429" s="15"/>
      <c r="E429" s="19"/>
    </row>
    <row r="430" spans="1:5" x14ac:dyDescent="0.35">
      <c r="A430" s="35"/>
      <c r="B430" s="4"/>
      <c r="C430" s="40"/>
      <c r="D430" s="15"/>
      <c r="E430" s="19"/>
    </row>
    <row r="431" spans="1:5" ht="72" x14ac:dyDescent="0.35">
      <c r="A431" s="37" t="s">
        <v>153</v>
      </c>
      <c r="B431" s="4"/>
      <c r="C431" s="40"/>
      <c r="D431" s="15"/>
      <c r="E431" s="19"/>
    </row>
    <row r="432" spans="1:5" x14ac:dyDescent="0.35">
      <c r="A432" s="35"/>
      <c r="B432" s="4"/>
      <c r="C432" s="40"/>
      <c r="D432" s="15"/>
      <c r="E432" s="19"/>
    </row>
    <row r="433" spans="1:5" x14ac:dyDescent="0.35">
      <c r="A433" s="35" t="s">
        <v>50</v>
      </c>
      <c r="B433" s="13" t="s">
        <v>55</v>
      </c>
      <c r="C433" s="40">
        <v>641</v>
      </c>
      <c r="D433" s="15"/>
      <c r="E433" s="19"/>
    </row>
    <row r="434" spans="1:5" x14ac:dyDescent="0.35">
      <c r="A434" s="35"/>
      <c r="B434" s="13"/>
      <c r="C434" s="40"/>
      <c r="D434" s="15"/>
      <c r="E434" s="19"/>
    </row>
    <row r="435" spans="1:5" x14ac:dyDescent="0.35">
      <c r="A435" s="35" t="s">
        <v>142</v>
      </c>
      <c r="B435" s="13" t="s">
        <v>8</v>
      </c>
      <c r="C435" s="40">
        <f>C427*0.6</f>
        <v>39</v>
      </c>
      <c r="D435" s="15"/>
      <c r="E435" s="19"/>
    </row>
    <row r="436" spans="1:5" x14ac:dyDescent="0.35">
      <c r="A436" s="35"/>
      <c r="B436" s="13"/>
      <c r="C436" s="40"/>
      <c r="D436" s="15"/>
      <c r="E436" s="19"/>
    </row>
    <row r="437" spans="1:5" x14ac:dyDescent="0.35">
      <c r="A437" s="35" t="s">
        <v>151</v>
      </c>
      <c r="B437" s="13" t="s">
        <v>145</v>
      </c>
      <c r="C437" s="40">
        <v>6</v>
      </c>
      <c r="D437" s="15"/>
      <c r="E437" s="19"/>
    </row>
    <row r="438" spans="1:5" x14ac:dyDescent="0.35">
      <c r="A438" s="35"/>
      <c r="B438" s="13"/>
      <c r="C438" s="40"/>
      <c r="D438" s="15"/>
      <c r="E438" s="19"/>
    </row>
    <row r="439" spans="1:5" x14ac:dyDescent="0.35">
      <c r="A439" s="35" t="s">
        <v>152</v>
      </c>
      <c r="B439" s="13" t="s">
        <v>145</v>
      </c>
      <c r="C439" s="40">
        <v>23</v>
      </c>
      <c r="D439" s="15"/>
      <c r="E439" s="19"/>
    </row>
    <row r="440" spans="1:5" x14ac:dyDescent="0.35">
      <c r="A440" s="35"/>
      <c r="B440" s="13"/>
      <c r="C440" s="40"/>
      <c r="D440" s="15"/>
      <c r="E440" s="19"/>
    </row>
    <row r="441" spans="1:5" x14ac:dyDescent="0.35">
      <c r="A441" s="35" t="s">
        <v>154</v>
      </c>
      <c r="B441" s="13" t="s">
        <v>155</v>
      </c>
      <c r="C441" s="40">
        <v>346</v>
      </c>
      <c r="D441" s="15"/>
      <c r="E441" s="19"/>
    </row>
    <row r="442" spans="1:5" x14ac:dyDescent="0.35">
      <c r="A442" s="35"/>
      <c r="B442" s="13"/>
      <c r="C442" s="40"/>
      <c r="D442" s="15"/>
      <c r="E442" s="19"/>
    </row>
    <row r="443" spans="1:5" s="3" customFormat="1" x14ac:dyDescent="0.35">
      <c r="A443" s="24" t="s">
        <v>160</v>
      </c>
      <c r="B443" s="45"/>
      <c r="C443" s="45"/>
      <c r="D443" s="6"/>
      <c r="E443" s="18"/>
    </row>
    <row r="444" spans="1:5" x14ac:dyDescent="0.35">
      <c r="A444" s="35"/>
      <c r="B444" s="40"/>
      <c r="C444" s="40"/>
      <c r="D444" s="15"/>
      <c r="E444" s="19"/>
    </row>
    <row r="445" spans="1:5" x14ac:dyDescent="0.35">
      <c r="A445" s="54"/>
      <c r="B445" s="29"/>
      <c r="C445" s="29"/>
      <c r="D445" s="16"/>
      <c r="E445" s="7"/>
    </row>
    <row r="446" spans="1:5" x14ac:dyDescent="0.35">
      <c r="A446" s="35"/>
      <c r="B446" s="40"/>
      <c r="C446" s="40"/>
      <c r="D446" s="15"/>
      <c r="E446" s="19"/>
    </row>
    <row r="447" spans="1:5" x14ac:dyDescent="0.35">
      <c r="A447" s="24" t="s">
        <v>123</v>
      </c>
      <c r="B447" s="40"/>
      <c r="C447" s="40"/>
      <c r="D447" s="15"/>
      <c r="E447" s="19"/>
    </row>
    <row r="448" spans="1:5" x14ac:dyDescent="0.35">
      <c r="A448" s="24"/>
      <c r="B448" s="40"/>
      <c r="C448" s="40"/>
      <c r="D448" s="15"/>
      <c r="E448" s="19"/>
    </row>
    <row r="449" spans="1:7" x14ac:dyDescent="0.35">
      <c r="A449" s="48" t="s">
        <v>124</v>
      </c>
      <c r="B449" s="40"/>
      <c r="C449" s="40"/>
      <c r="D449" s="15"/>
      <c r="E449" s="19"/>
    </row>
    <row r="450" spans="1:7" x14ac:dyDescent="0.35">
      <c r="A450" s="35"/>
      <c r="B450" s="40"/>
      <c r="C450" s="40"/>
      <c r="D450" s="15"/>
      <c r="E450" s="19"/>
    </row>
    <row r="451" spans="1:7" x14ac:dyDescent="0.35">
      <c r="A451" s="37" t="s">
        <v>125</v>
      </c>
      <c r="B451" s="40"/>
      <c r="C451" s="40"/>
      <c r="D451" s="15"/>
      <c r="E451" s="19"/>
    </row>
    <row r="452" spans="1:7" x14ac:dyDescent="0.35">
      <c r="A452" s="35"/>
      <c r="B452" s="40"/>
      <c r="C452" s="40"/>
      <c r="D452" s="15"/>
      <c r="E452" s="19"/>
    </row>
    <row r="453" spans="1:7" ht="36" x14ac:dyDescent="0.35">
      <c r="A453" s="35" t="s">
        <v>126</v>
      </c>
      <c r="B453" s="40" t="s">
        <v>9</v>
      </c>
      <c r="C453" s="40">
        <v>1</v>
      </c>
      <c r="D453" s="15"/>
      <c r="E453" s="19"/>
    </row>
    <row r="454" spans="1:7" x14ac:dyDescent="0.35">
      <c r="A454" s="35"/>
      <c r="B454" s="40"/>
      <c r="C454" s="40"/>
      <c r="D454" s="15"/>
      <c r="E454" s="19"/>
    </row>
    <row r="455" spans="1:7" s="3" customFormat="1" x14ac:dyDescent="0.35">
      <c r="A455" s="24" t="s">
        <v>127</v>
      </c>
      <c r="B455" s="45"/>
      <c r="C455" s="45"/>
      <c r="D455" s="6"/>
      <c r="E455" s="18"/>
    </row>
    <row r="456" spans="1:7" x14ac:dyDescent="0.35">
      <c r="A456" s="35"/>
      <c r="B456" s="40"/>
      <c r="C456" s="40"/>
      <c r="D456" s="15"/>
      <c r="E456" s="19"/>
    </row>
    <row r="457" spans="1:7" x14ac:dyDescent="0.35">
      <c r="A457" s="54"/>
      <c r="B457" s="29"/>
      <c r="C457" s="29"/>
      <c r="D457" s="16"/>
      <c r="E457" s="7"/>
    </row>
    <row r="458" spans="1:7" x14ac:dyDescent="0.35">
      <c r="A458" s="35"/>
      <c r="B458" s="40"/>
      <c r="C458" s="40"/>
      <c r="D458" s="15"/>
      <c r="E458" s="19"/>
    </row>
    <row r="459" spans="1:7" s="3" customFormat="1" x14ac:dyDescent="0.35">
      <c r="A459" s="24" t="s">
        <v>122</v>
      </c>
      <c r="B459" s="45"/>
      <c r="C459" s="45"/>
      <c r="D459" s="6"/>
      <c r="E459" s="18"/>
      <c r="G459" s="30"/>
    </row>
    <row r="460" spans="1:7" s="3" customFormat="1" x14ac:dyDescent="0.35">
      <c r="A460" s="24" t="s">
        <v>128</v>
      </c>
      <c r="B460" s="45"/>
      <c r="C460" s="45"/>
      <c r="D460" s="6"/>
      <c r="E460" s="18"/>
      <c r="F460" s="30"/>
      <c r="G460" s="30"/>
    </row>
    <row r="461" spans="1:7" s="3" customFormat="1" x14ac:dyDescent="0.35">
      <c r="A461" s="24" t="s">
        <v>129</v>
      </c>
      <c r="B461" s="45"/>
      <c r="C461" s="45"/>
      <c r="D461" s="6"/>
      <c r="E461" s="18"/>
      <c r="F461" s="30"/>
      <c r="G461" s="30"/>
    </row>
    <row r="462" spans="1:7" ht="18.600000000000001" thickBot="1" x14ac:dyDescent="0.4">
      <c r="A462" s="55"/>
      <c r="B462" s="20"/>
      <c r="C462" s="20"/>
      <c r="D462" s="14"/>
      <c r="E462" s="11"/>
      <c r="F462" s="9"/>
    </row>
    <row r="463" spans="1:7" x14ac:dyDescent="0.35">
      <c r="F463" s="9"/>
    </row>
    <row r="464" spans="1:7" x14ac:dyDescent="0.35">
      <c r="F464" s="9"/>
    </row>
  </sheetData>
  <mergeCells count="1">
    <mergeCell ref="A1:E1"/>
  </mergeCells>
  <pageMargins left="0.25" right="0.25"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I1" sqref="I1:I8"/>
    </sheetView>
  </sheetViews>
  <sheetFormatPr defaultRowHeight="14.4" x14ac:dyDescent="0.3"/>
  <cols>
    <col min="1" max="1" width="9.109375" style="34"/>
    <col min="3" max="4" width="9.109375" style="34"/>
    <col min="6" max="8" width="9.109375" style="34"/>
  </cols>
  <sheetData>
    <row r="1" spans="1:9" x14ac:dyDescent="0.3">
      <c r="A1" s="34">
        <v>17</v>
      </c>
      <c r="B1">
        <v>11.5</v>
      </c>
      <c r="C1" s="34">
        <v>2</v>
      </c>
      <c r="D1" s="34">
        <f>B1*C1*A1</f>
        <v>391</v>
      </c>
      <c r="E1">
        <v>20</v>
      </c>
      <c r="F1" s="34">
        <v>2</v>
      </c>
      <c r="G1" s="34">
        <f>E1*F1*A1</f>
        <v>680</v>
      </c>
      <c r="I1">
        <f>B1*E1*A1</f>
        <v>3910</v>
      </c>
    </row>
    <row r="2" spans="1:9" x14ac:dyDescent="0.3">
      <c r="B2">
        <v>6.3</v>
      </c>
      <c r="C2" s="34">
        <v>2</v>
      </c>
      <c r="D2" s="34">
        <f>B2*C2</f>
        <v>12.6</v>
      </c>
      <c r="E2">
        <v>8.5</v>
      </c>
      <c r="F2" s="34">
        <v>2</v>
      </c>
      <c r="G2" s="34">
        <f>E2*F2</f>
        <v>17</v>
      </c>
      <c r="I2" s="34">
        <f>B2*E2</f>
        <v>53.55</v>
      </c>
    </row>
    <row r="3" spans="1:9" x14ac:dyDescent="0.3">
      <c r="B3">
        <v>9.1</v>
      </c>
      <c r="C3" s="34">
        <v>2</v>
      </c>
      <c r="D3" s="34">
        <f t="shared" ref="D3:D8" si="0">B3*C3</f>
        <v>18.2</v>
      </c>
      <c r="E3">
        <v>8.5</v>
      </c>
      <c r="F3" s="34">
        <v>2</v>
      </c>
      <c r="G3" s="34">
        <f t="shared" ref="G3:G8" si="1">E3*F3</f>
        <v>17</v>
      </c>
      <c r="I3" s="34">
        <f t="shared" ref="I3:I8" si="2">B3*E3</f>
        <v>77.349999999999994</v>
      </c>
    </row>
    <row r="4" spans="1:9" x14ac:dyDescent="0.3">
      <c r="B4">
        <v>7.2</v>
      </c>
      <c r="C4" s="34">
        <v>2</v>
      </c>
      <c r="D4" s="34">
        <f t="shared" si="0"/>
        <v>14.4</v>
      </c>
      <c r="E4">
        <v>2.5</v>
      </c>
      <c r="F4" s="34">
        <v>2</v>
      </c>
      <c r="G4" s="34">
        <f t="shared" si="1"/>
        <v>5</v>
      </c>
      <c r="I4" s="34">
        <f t="shared" si="2"/>
        <v>18</v>
      </c>
    </row>
    <row r="5" spans="1:9" x14ac:dyDescent="0.3">
      <c r="B5">
        <v>10.6</v>
      </c>
      <c r="C5" s="34">
        <v>2</v>
      </c>
      <c r="D5" s="34">
        <f t="shared" si="0"/>
        <v>21.2</v>
      </c>
      <c r="E5">
        <v>18.2</v>
      </c>
      <c r="F5" s="34">
        <v>2</v>
      </c>
      <c r="G5" s="34">
        <f t="shared" si="1"/>
        <v>36.4</v>
      </c>
      <c r="I5" s="34">
        <f t="shared" si="2"/>
        <v>192.92</v>
      </c>
    </row>
    <row r="6" spans="1:9" x14ac:dyDescent="0.3">
      <c r="B6">
        <v>10.6</v>
      </c>
      <c r="C6" s="34">
        <v>2</v>
      </c>
      <c r="D6" s="34">
        <f t="shared" si="0"/>
        <v>21.2</v>
      </c>
      <c r="E6">
        <v>19.2</v>
      </c>
      <c r="F6" s="34">
        <v>2</v>
      </c>
      <c r="G6" s="34">
        <f t="shared" si="1"/>
        <v>38.4</v>
      </c>
      <c r="I6" s="34">
        <f t="shared" si="2"/>
        <v>203.51999999999998</v>
      </c>
    </row>
    <row r="7" spans="1:9" x14ac:dyDescent="0.3">
      <c r="B7">
        <v>13.5</v>
      </c>
      <c r="C7" s="34">
        <v>2</v>
      </c>
      <c r="D7" s="34">
        <f t="shared" si="0"/>
        <v>27</v>
      </c>
      <c r="E7">
        <v>9.9</v>
      </c>
      <c r="F7" s="34">
        <v>2</v>
      </c>
      <c r="G7" s="34">
        <f t="shared" si="1"/>
        <v>19.8</v>
      </c>
      <c r="I7" s="34">
        <f t="shared" si="2"/>
        <v>133.65</v>
      </c>
    </row>
    <row r="8" spans="1:9" x14ac:dyDescent="0.3">
      <c r="B8">
        <v>16.600000000000001</v>
      </c>
      <c r="C8" s="34">
        <v>2</v>
      </c>
      <c r="D8" s="34">
        <f t="shared" si="0"/>
        <v>33.200000000000003</v>
      </c>
      <c r="E8">
        <v>4.9000000000000004</v>
      </c>
      <c r="F8" s="34">
        <v>2</v>
      </c>
      <c r="G8" s="34">
        <f t="shared" si="1"/>
        <v>9.8000000000000007</v>
      </c>
      <c r="I8" s="34">
        <f t="shared" si="2"/>
        <v>81.340000000000018</v>
      </c>
    </row>
    <row r="9" spans="1:9" s="34" customFormat="1" x14ac:dyDescent="0.3"/>
    <row r="10" spans="1:9" x14ac:dyDescent="0.3">
      <c r="A10" s="34">
        <v>3</v>
      </c>
      <c r="B10">
        <v>4</v>
      </c>
      <c r="C10" s="34">
        <v>2</v>
      </c>
      <c r="D10" s="34">
        <f>B10*C10*A10</f>
        <v>24</v>
      </c>
      <c r="E10">
        <v>5.3</v>
      </c>
      <c r="F10" s="34">
        <v>2</v>
      </c>
      <c r="G10" s="34">
        <f>E10*F10*A10</f>
        <v>31.799999999999997</v>
      </c>
      <c r="I10" s="34">
        <f>B10*E10*A10</f>
        <v>63.599999999999994</v>
      </c>
    </row>
    <row r="11" spans="1:9" x14ac:dyDescent="0.3">
      <c r="A11" s="34">
        <v>6</v>
      </c>
      <c r="B11">
        <v>8.5</v>
      </c>
      <c r="C11" s="34">
        <v>2</v>
      </c>
      <c r="D11" s="34">
        <f>B11*C11*A11</f>
        <v>102</v>
      </c>
      <c r="E11">
        <v>6.8</v>
      </c>
      <c r="F11" s="34">
        <v>2</v>
      </c>
      <c r="G11" s="34">
        <f>E11*F11*A11</f>
        <v>81.599999999999994</v>
      </c>
      <c r="I11" s="34">
        <f>B11*E11*A11</f>
        <v>346.79999999999995</v>
      </c>
    </row>
    <row r="12" spans="1:9" x14ac:dyDescent="0.3">
      <c r="B12" s="33">
        <v>15</v>
      </c>
      <c r="C12" s="34">
        <v>2</v>
      </c>
      <c r="E12" s="33">
        <v>3</v>
      </c>
      <c r="F12" s="34">
        <v>2</v>
      </c>
      <c r="I12" s="34">
        <f>B12*E12</f>
        <v>45</v>
      </c>
    </row>
    <row r="13" spans="1:9" x14ac:dyDescent="0.3">
      <c r="B13" s="33">
        <v>15</v>
      </c>
      <c r="C13" s="34">
        <v>2</v>
      </c>
      <c r="E13" s="33">
        <v>6</v>
      </c>
      <c r="F13" s="34">
        <v>2</v>
      </c>
      <c r="I13" s="34">
        <f t="shared" ref="I13:I20" si="3">B13*E13</f>
        <v>90</v>
      </c>
    </row>
    <row r="14" spans="1:9" x14ac:dyDescent="0.3">
      <c r="B14" s="33">
        <v>15</v>
      </c>
      <c r="C14" s="34">
        <v>2</v>
      </c>
      <c r="E14" s="33">
        <v>24</v>
      </c>
      <c r="F14" s="34">
        <v>2</v>
      </c>
      <c r="I14" s="34">
        <f t="shared" si="3"/>
        <v>360</v>
      </c>
    </row>
    <row r="15" spans="1:9" x14ac:dyDescent="0.3">
      <c r="B15" s="33">
        <v>35</v>
      </c>
      <c r="C15" s="34">
        <v>2</v>
      </c>
      <c r="E15" s="33">
        <v>3</v>
      </c>
      <c r="F15" s="34">
        <v>2</v>
      </c>
      <c r="I15" s="34">
        <f t="shared" si="3"/>
        <v>105</v>
      </c>
    </row>
    <row r="16" spans="1:9" s="34" customFormat="1" x14ac:dyDescent="0.3">
      <c r="B16" s="33">
        <v>44.9</v>
      </c>
      <c r="C16" s="34">
        <v>2</v>
      </c>
      <c r="E16" s="33">
        <v>7.6</v>
      </c>
      <c r="F16" s="34">
        <v>2</v>
      </c>
      <c r="I16" s="34">
        <f t="shared" si="3"/>
        <v>341.23999999999995</v>
      </c>
    </row>
    <row r="17" spans="1:9" s="34" customFormat="1" x14ac:dyDescent="0.3">
      <c r="B17" s="33">
        <v>4</v>
      </c>
      <c r="C17" s="34">
        <v>2</v>
      </c>
      <c r="E17" s="33">
        <v>2.2999999999999998</v>
      </c>
      <c r="F17" s="34">
        <v>2</v>
      </c>
      <c r="I17" s="34">
        <f t="shared" si="3"/>
        <v>9.1999999999999993</v>
      </c>
    </row>
    <row r="18" spans="1:9" x14ac:dyDescent="0.3">
      <c r="B18" s="31">
        <v>9.8000000000000007</v>
      </c>
      <c r="C18" s="34">
        <v>2</v>
      </c>
      <c r="D18" s="34">
        <f t="shared" ref="D18:D20" si="4">B18*C18</f>
        <v>19.600000000000001</v>
      </c>
      <c r="E18" s="31">
        <v>7.3</v>
      </c>
      <c r="F18" s="34">
        <v>2</v>
      </c>
      <c r="G18" s="34">
        <f t="shared" ref="G18:G20" si="5">E18*F18</f>
        <v>14.6</v>
      </c>
      <c r="I18" s="34">
        <f>B18*E18</f>
        <v>71.540000000000006</v>
      </c>
    </row>
    <row r="19" spans="1:9" x14ac:dyDescent="0.3">
      <c r="B19" s="31">
        <v>12.1</v>
      </c>
      <c r="C19" s="34">
        <v>2</v>
      </c>
      <c r="D19" s="34">
        <f t="shared" si="4"/>
        <v>24.2</v>
      </c>
      <c r="E19" s="31">
        <v>7.5</v>
      </c>
      <c r="F19" s="34">
        <v>2</v>
      </c>
      <c r="G19" s="34">
        <f t="shared" si="5"/>
        <v>15</v>
      </c>
      <c r="I19" s="34">
        <f t="shared" si="3"/>
        <v>90.75</v>
      </c>
    </row>
    <row r="20" spans="1:9" x14ac:dyDescent="0.3">
      <c r="B20" s="31">
        <v>2.1</v>
      </c>
      <c r="C20" s="34">
        <v>2</v>
      </c>
      <c r="D20" s="34">
        <f t="shared" si="4"/>
        <v>4.2</v>
      </c>
      <c r="E20" s="31">
        <v>0.8</v>
      </c>
      <c r="F20" s="34">
        <v>2</v>
      </c>
      <c r="G20" s="34">
        <f t="shared" si="5"/>
        <v>1.6</v>
      </c>
      <c r="I20" s="34">
        <f t="shared" si="3"/>
        <v>1.6800000000000002</v>
      </c>
    </row>
    <row r="21" spans="1:9" x14ac:dyDescent="0.3">
      <c r="A21" s="34">
        <v>8</v>
      </c>
      <c r="B21" s="31">
        <v>8</v>
      </c>
      <c r="C21" s="34">
        <v>2</v>
      </c>
      <c r="D21" s="34">
        <f>B21*C21*A21</f>
        <v>128</v>
      </c>
      <c r="E21" s="31">
        <v>7.6</v>
      </c>
      <c r="F21" s="34">
        <v>2</v>
      </c>
      <c r="G21" s="34">
        <f>E21*F21*A21</f>
        <v>121.6</v>
      </c>
      <c r="I21" s="34">
        <f>B21*E21*A21</f>
        <v>486.4</v>
      </c>
    </row>
    <row r="22" spans="1:9" x14ac:dyDescent="0.3">
      <c r="A22" s="34">
        <v>2</v>
      </c>
      <c r="B22" s="31">
        <v>6.3</v>
      </c>
      <c r="C22" s="34">
        <v>2</v>
      </c>
      <c r="D22" s="34">
        <f>B22*C22*A22</f>
        <v>25.2</v>
      </c>
      <c r="E22" s="31">
        <v>4.8</v>
      </c>
      <c r="F22" s="34">
        <v>2</v>
      </c>
      <c r="G22" s="34">
        <f>E22*F22*A22</f>
        <v>19.2</v>
      </c>
      <c r="I22" s="34">
        <f>B22*E22*A22</f>
        <v>60.48</v>
      </c>
    </row>
    <row r="23" spans="1:9" x14ac:dyDescent="0.3">
      <c r="A23" s="34">
        <v>4</v>
      </c>
      <c r="B23" s="31">
        <v>7.6</v>
      </c>
      <c r="C23" s="34">
        <v>2</v>
      </c>
      <c r="D23" s="34">
        <f>B23*C23*A23</f>
        <v>60.8</v>
      </c>
      <c r="E23" s="31">
        <v>8.1</v>
      </c>
      <c r="F23" s="34">
        <v>2</v>
      </c>
      <c r="G23" s="34">
        <f>E23*F23*A23</f>
        <v>64.8</v>
      </c>
      <c r="I23" s="34">
        <f>B23*E23*A23</f>
        <v>246.23999999999998</v>
      </c>
    </row>
    <row r="24" spans="1:9" x14ac:dyDescent="0.3">
      <c r="B24" s="31">
        <v>7.6</v>
      </c>
      <c r="C24" s="34">
        <v>2</v>
      </c>
      <c r="D24" s="34">
        <f>B24*C24</f>
        <v>15.2</v>
      </c>
      <c r="E24" s="31">
        <v>12</v>
      </c>
      <c r="F24" s="34">
        <v>2</v>
      </c>
      <c r="G24" s="34">
        <f>E24*F24</f>
        <v>24</v>
      </c>
      <c r="I24" s="34">
        <f>B24*E24</f>
        <v>91.199999999999989</v>
      </c>
    </row>
    <row r="25" spans="1:9" x14ac:dyDescent="0.3">
      <c r="B25" s="31">
        <v>7.6</v>
      </c>
      <c r="C25" s="34">
        <v>2</v>
      </c>
      <c r="D25" s="34">
        <f t="shared" ref="D25:D45" si="6">B25*C25</f>
        <v>15.2</v>
      </c>
      <c r="E25" s="31">
        <v>12</v>
      </c>
      <c r="F25" s="34">
        <v>2</v>
      </c>
      <c r="G25" s="34">
        <f t="shared" ref="G25:G45" si="7">E25*F25</f>
        <v>24</v>
      </c>
      <c r="I25" s="34">
        <f t="shared" ref="I25:I45" si="8">B25*E25</f>
        <v>91.199999999999989</v>
      </c>
    </row>
    <row r="26" spans="1:9" x14ac:dyDescent="0.3">
      <c r="B26" s="31">
        <v>5.7</v>
      </c>
      <c r="C26" s="34">
        <v>2</v>
      </c>
      <c r="D26" s="34">
        <f t="shared" si="6"/>
        <v>11.4</v>
      </c>
      <c r="E26" s="31">
        <v>7.3</v>
      </c>
      <c r="F26" s="34">
        <v>2</v>
      </c>
      <c r="G26" s="34">
        <f t="shared" si="7"/>
        <v>14.6</v>
      </c>
      <c r="I26" s="34">
        <f t="shared" si="8"/>
        <v>41.61</v>
      </c>
    </row>
    <row r="27" spans="1:9" x14ac:dyDescent="0.3">
      <c r="B27" s="31">
        <v>12.1</v>
      </c>
      <c r="C27" s="34">
        <v>2</v>
      </c>
      <c r="D27" s="34">
        <f t="shared" si="6"/>
        <v>24.2</v>
      </c>
      <c r="E27" s="31">
        <v>7.5</v>
      </c>
      <c r="F27" s="34">
        <v>2</v>
      </c>
      <c r="G27" s="34">
        <f t="shared" si="7"/>
        <v>15</v>
      </c>
      <c r="I27" s="34">
        <f t="shared" si="8"/>
        <v>90.75</v>
      </c>
    </row>
    <row r="28" spans="1:9" x14ac:dyDescent="0.3">
      <c r="B28" s="31">
        <v>8</v>
      </c>
      <c r="C28" s="34">
        <v>2</v>
      </c>
      <c r="D28" s="34">
        <f t="shared" si="6"/>
        <v>16</v>
      </c>
      <c r="E28" s="31">
        <v>7.6</v>
      </c>
      <c r="F28" s="34">
        <v>2</v>
      </c>
      <c r="G28" s="34">
        <f t="shared" si="7"/>
        <v>15.2</v>
      </c>
      <c r="I28" s="34">
        <f t="shared" si="8"/>
        <v>60.8</v>
      </c>
    </row>
    <row r="29" spans="1:9" x14ac:dyDescent="0.3">
      <c r="B29" s="31">
        <v>12</v>
      </c>
      <c r="C29" s="34">
        <v>2</v>
      </c>
      <c r="D29" s="34">
        <f t="shared" si="6"/>
        <v>24</v>
      </c>
      <c r="E29" s="31">
        <v>7.4</v>
      </c>
      <c r="F29" s="34">
        <v>2</v>
      </c>
      <c r="G29" s="34">
        <f t="shared" si="7"/>
        <v>14.8</v>
      </c>
      <c r="I29" s="34">
        <f t="shared" si="8"/>
        <v>88.800000000000011</v>
      </c>
    </row>
    <row r="30" spans="1:9" x14ac:dyDescent="0.3">
      <c r="B30" s="31">
        <v>7.6</v>
      </c>
      <c r="C30" s="34">
        <v>2</v>
      </c>
      <c r="D30" s="34">
        <f t="shared" si="6"/>
        <v>15.2</v>
      </c>
      <c r="E30" s="31">
        <v>9.8000000000000007</v>
      </c>
      <c r="F30" s="34">
        <v>2</v>
      </c>
      <c r="G30" s="34">
        <f t="shared" si="7"/>
        <v>19.600000000000001</v>
      </c>
      <c r="I30" s="34">
        <f t="shared" si="8"/>
        <v>74.48</v>
      </c>
    </row>
    <row r="31" spans="1:9" x14ac:dyDescent="0.3">
      <c r="B31" s="31">
        <v>7.3</v>
      </c>
      <c r="C31" s="34">
        <v>2</v>
      </c>
      <c r="D31" s="34">
        <f t="shared" si="6"/>
        <v>14.6</v>
      </c>
      <c r="E31" s="31">
        <v>2.5</v>
      </c>
      <c r="F31" s="34">
        <v>2</v>
      </c>
      <c r="G31" s="34">
        <f t="shared" si="7"/>
        <v>5</v>
      </c>
      <c r="I31" s="34">
        <f t="shared" si="8"/>
        <v>18.25</v>
      </c>
    </row>
    <row r="32" spans="1:9" x14ac:dyDescent="0.3">
      <c r="B32" s="31">
        <v>6.5</v>
      </c>
      <c r="C32" s="34">
        <v>2</v>
      </c>
      <c r="D32" s="34">
        <f t="shared" si="6"/>
        <v>13</v>
      </c>
      <c r="E32" s="31">
        <v>3.2</v>
      </c>
      <c r="F32" s="34">
        <v>2</v>
      </c>
      <c r="G32" s="34">
        <f t="shared" si="7"/>
        <v>6.4</v>
      </c>
      <c r="I32" s="34">
        <f t="shared" si="8"/>
        <v>20.8</v>
      </c>
    </row>
    <row r="33" spans="2:9" x14ac:dyDescent="0.3">
      <c r="B33" s="31">
        <v>8.9</v>
      </c>
      <c r="C33" s="34">
        <v>2</v>
      </c>
      <c r="D33" s="34">
        <f t="shared" si="6"/>
        <v>17.8</v>
      </c>
      <c r="E33" s="31">
        <v>8.9</v>
      </c>
      <c r="F33" s="34">
        <v>2</v>
      </c>
      <c r="G33" s="34">
        <f t="shared" si="7"/>
        <v>17.8</v>
      </c>
      <c r="I33" s="34">
        <f t="shared" si="8"/>
        <v>79.210000000000008</v>
      </c>
    </row>
    <row r="34" spans="2:9" x14ac:dyDescent="0.3">
      <c r="B34" s="31">
        <v>6.7</v>
      </c>
      <c r="C34" s="34">
        <v>2</v>
      </c>
      <c r="D34" s="34">
        <f t="shared" si="6"/>
        <v>13.4</v>
      </c>
      <c r="E34" s="31">
        <v>3.2</v>
      </c>
      <c r="F34" s="34">
        <v>2</v>
      </c>
      <c r="G34" s="34">
        <f t="shared" si="7"/>
        <v>6.4</v>
      </c>
      <c r="I34" s="34">
        <f t="shared" si="8"/>
        <v>21.44</v>
      </c>
    </row>
    <row r="35" spans="2:9" x14ac:dyDescent="0.3">
      <c r="B35" s="31">
        <v>6.3</v>
      </c>
      <c r="C35" s="34">
        <v>2</v>
      </c>
      <c r="D35" s="34">
        <f t="shared" si="6"/>
        <v>12.6</v>
      </c>
      <c r="E35" s="31">
        <v>5.5</v>
      </c>
      <c r="F35" s="34">
        <v>2</v>
      </c>
      <c r="G35" s="34">
        <f t="shared" si="7"/>
        <v>11</v>
      </c>
      <c r="I35" s="34">
        <f t="shared" si="8"/>
        <v>34.65</v>
      </c>
    </row>
    <row r="36" spans="2:9" x14ac:dyDescent="0.3">
      <c r="B36" s="31">
        <v>11.8</v>
      </c>
      <c r="C36" s="34">
        <v>2</v>
      </c>
      <c r="D36" s="34">
        <f t="shared" si="6"/>
        <v>23.6</v>
      </c>
      <c r="E36" s="31">
        <v>6.1</v>
      </c>
      <c r="F36" s="34">
        <v>2</v>
      </c>
      <c r="G36" s="34">
        <f t="shared" si="7"/>
        <v>12.2</v>
      </c>
      <c r="I36" s="34">
        <f t="shared" si="8"/>
        <v>71.98</v>
      </c>
    </row>
    <row r="37" spans="2:9" x14ac:dyDescent="0.3">
      <c r="B37" s="32">
        <v>2.4</v>
      </c>
      <c r="C37" s="34">
        <v>2</v>
      </c>
      <c r="E37" s="32">
        <v>5</v>
      </c>
      <c r="F37" s="34">
        <v>2</v>
      </c>
      <c r="I37" s="34">
        <f t="shared" si="8"/>
        <v>12</v>
      </c>
    </row>
    <row r="38" spans="2:9" x14ac:dyDescent="0.3">
      <c r="B38" s="32">
        <v>5.2</v>
      </c>
      <c r="C38" s="34">
        <v>2</v>
      </c>
      <c r="E38" s="32">
        <v>2.2000000000000002</v>
      </c>
      <c r="F38" s="34">
        <v>2</v>
      </c>
      <c r="I38" s="34">
        <f t="shared" si="8"/>
        <v>11.440000000000001</v>
      </c>
    </row>
    <row r="39" spans="2:9" x14ac:dyDescent="0.3">
      <c r="B39" s="32">
        <v>43.4</v>
      </c>
      <c r="C39" s="34">
        <v>2</v>
      </c>
      <c r="E39" s="32">
        <v>15.9</v>
      </c>
      <c r="F39" s="34">
        <v>2</v>
      </c>
      <c r="I39" s="34">
        <f t="shared" si="8"/>
        <v>690.06</v>
      </c>
    </row>
    <row r="40" spans="2:9" x14ac:dyDescent="0.3">
      <c r="B40" s="32">
        <v>3</v>
      </c>
      <c r="C40" s="34">
        <v>2</v>
      </c>
      <c r="E40" s="32">
        <v>2.4</v>
      </c>
      <c r="F40" s="34">
        <v>2</v>
      </c>
      <c r="I40" s="34">
        <f t="shared" si="8"/>
        <v>7.1999999999999993</v>
      </c>
    </row>
    <row r="41" spans="2:9" x14ac:dyDescent="0.3">
      <c r="B41" s="31">
        <v>15.6</v>
      </c>
      <c r="C41" s="34">
        <v>2</v>
      </c>
      <c r="D41" s="34">
        <f t="shared" si="6"/>
        <v>31.2</v>
      </c>
      <c r="E41" s="31">
        <v>7.2</v>
      </c>
      <c r="F41" s="34">
        <v>2</v>
      </c>
      <c r="G41" s="34">
        <f t="shared" si="7"/>
        <v>14.4</v>
      </c>
      <c r="I41" s="34">
        <f t="shared" si="8"/>
        <v>112.32</v>
      </c>
    </row>
    <row r="42" spans="2:9" x14ac:dyDescent="0.3">
      <c r="B42" s="31">
        <v>7.4</v>
      </c>
      <c r="C42" s="34">
        <v>2</v>
      </c>
      <c r="D42" s="34">
        <f t="shared" si="6"/>
        <v>14.8</v>
      </c>
      <c r="E42" s="31">
        <v>8.1</v>
      </c>
      <c r="F42" s="34">
        <v>2</v>
      </c>
      <c r="G42" s="34">
        <f t="shared" si="7"/>
        <v>16.2</v>
      </c>
      <c r="I42" s="34">
        <f t="shared" si="8"/>
        <v>59.94</v>
      </c>
    </row>
    <row r="43" spans="2:9" x14ac:dyDescent="0.3">
      <c r="B43" s="31">
        <v>2.8</v>
      </c>
      <c r="C43" s="34">
        <v>2</v>
      </c>
      <c r="D43" s="34">
        <f t="shared" si="6"/>
        <v>5.6</v>
      </c>
      <c r="E43" s="31">
        <v>2.6</v>
      </c>
      <c r="F43" s="34">
        <v>2</v>
      </c>
      <c r="G43" s="34">
        <f t="shared" si="7"/>
        <v>5.2</v>
      </c>
      <c r="I43" s="34">
        <f t="shared" si="8"/>
        <v>7.2799999999999994</v>
      </c>
    </row>
    <row r="44" spans="2:9" x14ac:dyDescent="0.3">
      <c r="B44" s="31">
        <v>13.4</v>
      </c>
      <c r="C44" s="34">
        <v>2</v>
      </c>
      <c r="D44" s="34">
        <f t="shared" si="6"/>
        <v>26.8</v>
      </c>
      <c r="E44" s="31">
        <v>15.7</v>
      </c>
      <c r="F44" s="34">
        <v>2</v>
      </c>
      <c r="G44" s="34">
        <f t="shared" si="7"/>
        <v>31.4</v>
      </c>
      <c r="I44" s="34">
        <f t="shared" si="8"/>
        <v>210.38</v>
      </c>
    </row>
    <row r="45" spans="2:9" x14ac:dyDescent="0.3">
      <c r="B45" s="31">
        <v>13.7</v>
      </c>
      <c r="C45" s="34">
        <v>2</v>
      </c>
      <c r="D45" s="34">
        <f t="shared" si="6"/>
        <v>27.4</v>
      </c>
      <c r="E45" s="31">
        <v>8.1</v>
      </c>
      <c r="F45" s="34">
        <v>2</v>
      </c>
      <c r="G45" s="34">
        <f t="shared" si="7"/>
        <v>16.2</v>
      </c>
      <c r="I45" s="34">
        <f t="shared" si="8"/>
        <v>110.96999999999998</v>
      </c>
    </row>
    <row r="47" spans="2:9" x14ac:dyDescent="0.3">
      <c r="D47" s="34">
        <f>SUM(D1:D46)</f>
        <v>1248.8</v>
      </c>
      <c r="G47" s="34">
        <f>SUM(G1:G46)</f>
        <v>1443.0000000000002</v>
      </c>
      <c r="I47">
        <f>SUM(I1:I46)+400+400+56+13+13+13+5+60</f>
        <v>9955.0199999999968</v>
      </c>
    </row>
    <row r="48" spans="2:9" x14ac:dyDescent="0.3">
      <c r="D48" s="34">
        <f>SUM(D10:D45)</f>
        <v>709.99999999999989</v>
      </c>
      <c r="G48" s="34">
        <f>SUM(G10:G45)</f>
        <v>619.60000000000014</v>
      </c>
    </row>
    <row r="49" spans="5:6" x14ac:dyDescent="0.3">
      <c r="E49">
        <f>D47+G47</f>
        <v>2691.8</v>
      </c>
      <c r="F49" s="34">
        <f>E49*3.5</f>
        <v>9421.3000000000011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D55F6AE7251749B8486ED0929FB2E7" ma:contentTypeVersion="13" ma:contentTypeDescription="Create a new document." ma:contentTypeScope="" ma:versionID="2b45bf9989ef6e7af4521e177f4ab798">
  <xsd:schema xmlns:xsd="http://www.w3.org/2001/XMLSchema" xmlns:xs="http://www.w3.org/2001/XMLSchema" xmlns:p="http://schemas.microsoft.com/office/2006/metadata/properties" xmlns:ns2="3c1b6bd9-387e-4848-8053-059216b5d697" xmlns:ns3="50b0f256-6977-4a3d-91d3-bbc9bb4468ce" targetNamespace="http://schemas.microsoft.com/office/2006/metadata/properties" ma:root="true" ma:fieldsID="4cde7bd4f9bd290433ceb6deaf2e76df" ns2:_="" ns3:_="">
    <xsd:import namespace="3c1b6bd9-387e-4848-8053-059216b5d697"/>
    <xsd:import namespace="50b0f256-6977-4a3d-91d3-bbc9bb4468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1b6bd9-387e-4848-8053-059216b5d69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b0f256-6977-4a3d-91d3-bbc9bb4468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F31A24-D8F7-40E7-BD06-4BCA9877BD66}"/>
</file>

<file path=customXml/itemProps2.xml><?xml version="1.0" encoding="utf-8"?>
<ds:datastoreItem xmlns:ds="http://schemas.openxmlformats.org/officeDocument/2006/customXml" ds:itemID="{509F557A-F1A0-4D57-AB62-952999314AB3}"/>
</file>

<file path=customXml/itemProps3.xml><?xml version="1.0" encoding="utf-8"?>
<ds:datastoreItem xmlns:ds="http://schemas.openxmlformats.org/officeDocument/2006/customXml" ds:itemID="{1CBA8388-A59F-4F8D-BCC1-69EF1D884D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VEREENIGING</vt:lpstr>
      <vt:lpstr>Sheet1</vt:lpstr>
      <vt:lpstr>VEREENIGING!Print_Area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dc:creator>
  <cp:lastModifiedBy>Ziphozinhle Khoza</cp:lastModifiedBy>
  <cp:lastPrinted>2022-05-16T14:26:11Z</cp:lastPrinted>
  <dcterms:created xsi:type="dcterms:W3CDTF">2015-10-28T06:13:25Z</dcterms:created>
  <dcterms:modified xsi:type="dcterms:W3CDTF">2022-05-16T14:26:14Z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0x010100DFD55F6AE7251749B8486ED0929FB2E7</vt:lpwstr>
  </property>
</Properties>
</file>